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260" i="1"/>
  <c r="A105" l="1"/>
  <c r="B368"/>
  <c r="A368"/>
  <c r="L367"/>
  <c r="J367"/>
  <c r="I367"/>
  <c r="H367"/>
  <c r="G367"/>
  <c r="F367"/>
  <c r="B358"/>
  <c r="A358"/>
  <c r="L357"/>
  <c r="L368" s="1"/>
  <c r="J357"/>
  <c r="J368" s="1"/>
  <c r="I357"/>
  <c r="I368" s="1"/>
  <c r="H357"/>
  <c r="H368" s="1"/>
  <c r="G357"/>
  <c r="G368" s="1"/>
  <c r="F357"/>
  <c r="F368" s="1"/>
  <c r="B350"/>
  <c r="A350"/>
  <c r="L349"/>
  <c r="J349"/>
  <c r="I349"/>
  <c r="H349"/>
  <c r="G349"/>
  <c r="F349"/>
  <c r="B340"/>
  <c r="A340"/>
  <c r="L339"/>
  <c r="L350" s="1"/>
  <c r="J339"/>
  <c r="J350" s="1"/>
  <c r="I339"/>
  <c r="I350" s="1"/>
  <c r="H339"/>
  <c r="H350" s="1"/>
  <c r="G339"/>
  <c r="G350" s="1"/>
  <c r="F339"/>
  <c r="F350" s="1"/>
  <c r="B332"/>
  <c r="A332"/>
  <c r="L331"/>
  <c r="J331"/>
  <c r="I331"/>
  <c r="H331"/>
  <c r="G331"/>
  <c r="F331"/>
  <c r="B322"/>
  <c r="A322"/>
  <c r="L321"/>
  <c r="L332" s="1"/>
  <c r="J321"/>
  <c r="J332" s="1"/>
  <c r="I321"/>
  <c r="I332" s="1"/>
  <c r="H321"/>
  <c r="H332" s="1"/>
  <c r="G321"/>
  <c r="G332" s="1"/>
  <c r="F321"/>
  <c r="F332" s="1"/>
  <c r="B314"/>
  <c r="A314"/>
  <c r="L313"/>
  <c r="J313"/>
  <c r="I313"/>
  <c r="H313"/>
  <c r="G313"/>
  <c r="F313"/>
  <c r="B304"/>
  <c r="A304"/>
  <c r="L303"/>
  <c r="L314" s="1"/>
  <c r="J303"/>
  <c r="J314" s="1"/>
  <c r="I303"/>
  <c r="I314" s="1"/>
  <c r="H303"/>
  <c r="H314" s="1"/>
  <c r="G303"/>
  <c r="G314" s="1"/>
  <c r="F303"/>
  <c r="F314" s="1"/>
  <c r="B296"/>
  <c r="A296"/>
  <c r="L295"/>
  <c r="J295"/>
  <c r="I295"/>
  <c r="H295"/>
  <c r="G295"/>
  <c r="F295"/>
  <c r="B286"/>
  <c r="A286"/>
  <c r="L285"/>
  <c r="L296" s="1"/>
  <c r="J285"/>
  <c r="J296" s="1"/>
  <c r="I285"/>
  <c r="I296" s="1"/>
  <c r="H285"/>
  <c r="H296" s="1"/>
  <c r="G285"/>
  <c r="G296" s="1"/>
  <c r="F285"/>
  <c r="F296" s="1"/>
  <c r="B277"/>
  <c r="A277"/>
  <c r="L276"/>
  <c r="J276"/>
  <c r="I276"/>
  <c r="H276"/>
  <c r="G276"/>
  <c r="F276"/>
  <c r="B267"/>
  <c r="A267"/>
  <c r="L266"/>
  <c r="L277" s="1"/>
  <c r="J266"/>
  <c r="J277" s="1"/>
  <c r="I266"/>
  <c r="I277" s="1"/>
  <c r="H266"/>
  <c r="H277" s="1"/>
  <c r="G266"/>
  <c r="G277" s="1"/>
  <c r="F266"/>
  <c r="F277" s="1"/>
  <c r="B259"/>
  <c r="A259"/>
  <c r="L258"/>
  <c r="J258"/>
  <c r="I258"/>
  <c r="H258"/>
  <c r="G258"/>
  <c r="F258"/>
  <c r="B249"/>
  <c r="A249"/>
  <c r="L248"/>
  <c r="L259" s="1"/>
  <c r="J248"/>
  <c r="J259" s="1"/>
  <c r="I248"/>
  <c r="I259" s="1"/>
  <c r="H248"/>
  <c r="H259" s="1"/>
  <c r="G248"/>
  <c r="G259" s="1"/>
  <c r="F248"/>
  <c r="F259" s="1"/>
  <c r="B241"/>
  <c r="A241"/>
  <c r="L240"/>
  <c r="J240"/>
  <c r="I240"/>
  <c r="H240"/>
  <c r="G240"/>
  <c r="F240"/>
  <c r="B231"/>
  <c r="A231"/>
  <c r="L230"/>
  <c r="L241" s="1"/>
  <c r="J230"/>
  <c r="J241" s="1"/>
  <c r="I230"/>
  <c r="I241" s="1"/>
  <c r="H230"/>
  <c r="H241" s="1"/>
  <c r="G230"/>
  <c r="G241" s="1"/>
  <c r="F230"/>
  <c r="F241" s="1"/>
  <c r="B223"/>
  <c r="A223"/>
  <c r="L222"/>
  <c r="J222"/>
  <c r="I222"/>
  <c r="H222"/>
  <c r="G222"/>
  <c r="F222"/>
  <c r="B213"/>
  <c r="A213"/>
  <c r="L212"/>
  <c r="L223" s="1"/>
  <c r="J212"/>
  <c r="J223" s="1"/>
  <c r="I212"/>
  <c r="I223" s="1"/>
  <c r="H212"/>
  <c r="H223" s="1"/>
  <c r="G212"/>
  <c r="G223" s="1"/>
  <c r="F212"/>
  <c r="F223" s="1"/>
  <c r="B205"/>
  <c r="A205"/>
  <c r="L204"/>
  <c r="J204"/>
  <c r="I204"/>
  <c r="H204"/>
  <c r="G204"/>
  <c r="F204"/>
  <c r="B195"/>
  <c r="A195"/>
  <c r="L194"/>
  <c r="L205" s="1"/>
  <c r="J194"/>
  <c r="J205" s="1"/>
  <c r="I194"/>
  <c r="I205" s="1"/>
  <c r="H194"/>
  <c r="H205" s="1"/>
  <c r="G194"/>
  <c r="G205" s="1"/>
  <c r="F194"/>
  <c r="F205" s="1"/>
  <c r="B187" l="1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9"/>
  <c r="A169"/>
  <c r="L168"/>
  <c r="J168"/>
  <c r="I168"/>
  <c r="H168"/>
  <c r="G168"/>
  <c r="F168"/>
  <c r="B159"/>
  <c r="A159"/>
  <c r="L158"/>
  <c r="L169" s="1"/>
  <c r="J158"/>
  <c r="J169" s="1"/>
  <c r="I158"/>
  <c r="I169" s="1"/>
  <c r="H158"/>
  <c r="H169" s="1"/>
  <c r="G158"/>
  <c r="G169" s="1"/>
  <c r="F158"/>
  <c r="F169" s="1"/>
  <c r="B151"/>
  <c r="A151"/>
  <c r="L150"/>
  <c r="J150"/>
  <c r="I150"/>
  <c r="H150"/>
  <c r="G150"/>
  <c r="F150"/>
  <c r="B141"/>
  <c r="A141"/>
  <c r="L140"/>
  <c r="L151" s="1"/>
  <c r="J140"/>
  <c r="J151" s="1"/>
  <c r="I140"/>
  <c r="I151" s="1"/>
  <c r="H140"/>
  <c r="H151" s="1"/>
  <c r="G140"/>
  <c r="G151" s="1"/>
  <c r="F140"/>
  <c r="F151" s="1"/>
  <c r="B133"/>
  <c r="A133"/>
  <c r="L132"/>
  <c r="J132"/>
  <c r="I132"/>
  <c r="H132"/>
  <c r="G132"/>
  <c r="F132"/>
  <c r="B123"/>
  <c r="A123"/>
  <c r="L122"/>
  <c r="L133" s="1"/>
  <c r="J122"/>
  <c r="J133" s="1"/>
  <c r="I122"/>
  <c r="I133" s="1"/>
  <c r="H122"/>
  <c r="H133" s="1"/>
  <c r="G122"/>
  <c r="G133" s="1"/>
  <c r="F122"/>
  <c r="F133" s="1"/>
  <c r="B115"/>
  <c r="A115"/>
  <c r="L114"/>
  <c r="J114"/>
  <c r="I114"/>
  <c r="H114"/>
  <c r="G114"/>
  <c r="F114"/>
  <c r="B105"/>
  <c r="L104"/>
  <c r="J104"/>
  <c r="I104"/>
  <c r="H104"/>
  <c r="G104"/>
  <c r="F104"/>
  <c r="B96"/>
  <c r="A96"/>
  <c r="L95"/>
  <c r="J95"/>
  <c r="I95"/>
  <c r="H95"/>
  <c r="G95"/>
  <c r="F95"/>
  <c r="B86"/>
  <c r="A86"/>
  <c r="L85"/>
  <c r="L96" s="1"/>
  <c r="J85"/>
  <c r="J96" s="1"/>
  <c r="I85"/>
  <c r="I96" s="1"/>
  <c r="H85"/>
  <c r="H96" s="1"/>
  <c r="G85"/>
  <c r="G96" s="1"/>
  <c r="F85"/>
  <c r="F96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G12"/>
  <c r="G23" s="1"/>
  <c r="F12"/>
  <c r="F23" s="1"/>
  <c r="H23" l="1"/>
  <c r="L115"/>
  <c r="L369" s="1"/>
  <c r="F115"/>
  <c r="F369" s="1"/>
  <c r="H115"/>
  <c r="J115"/>
  <c r="J369" s="1"/>
  <c r="I115"/>
  <c r="I369" s="1"/>
  <c r="G115"/>
  <c r="G369" s="1"/>
  <c r="H369" l="1"/>
</calcChain>
</file>

<file path=xl/sharedStrings.xml><?xml version="1.0" encoding="utf-8"?>
<sst xmlns="http://schemas.openxmlformats.org/spreadsheetml/2006/main" count="433" uniqueCount="97">
  <si>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</si>
  <si>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</si>
  <si>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</si>
  <si>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</si>
  <si>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</si>
  <si>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</si>
  <si>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</si>
  <si>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</si>
  <si>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</si>
  <si>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</si>
  <si>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</si>
  <si>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</si>
  <si>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</si>
  <si>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</si>
  <si>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</si>
  <si>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</si>
  <si>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</si>
  <si>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</si>
  <si>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</si>
  <si>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</si>
  <si>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</si>
  <si>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</si>
  <si>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</si>
  <si>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</si>
  <si>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</si>
  <si>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</si>
  <si>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</si>
  <si>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</si>
  <si>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</si>
  <si>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</si>
  <si>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</si>
  <si>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</si>
  <si>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</si>
  <si>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</si>
  <si>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</si>
  <si>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</si>
  <si>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</si>
  <si>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</si>
  <si>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</si>
  <si>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41"</t>
  </si>
  <si>
    <t>Осипова Л.И.</t>
  </si>
  <si>
    <t>Чай братский</t>
  </si>
  <si>
    <t>Каша пшенная молочная с маслом</t>
  </si>
  <si>
    <t>пром</t>
  </si>
  <si>
    <t>Запеканка из творога с молоком сгущенным</t>
  </si>
  <si>
    <t>Чай с сахаром</t>
  </si>
  <si>
    <t>Чай итальянский (корица)</t>
  </si>
  <si>
    <t>Чай с молоком сгущенным</t>
  </si>
  <si>
    <t>Чай с лимоном</t>
  </si>
  <si>
    <t>Каша рисовая молочная с маслом</t>
  </si>
  <si>
    <t>Чай с молоком</t>
  </si>
  <si>
    <t>Чай вишневый</t>
  </si>
  <si>
    <t>Чай с шиповником</t>
  </si>
  <si>
    <t>Чай витаминный</t>
  </si>
  <si>
    <t>Кофейный напиток</t>
  </si>
  <si>
    <t>Какао с молоком</t>
  </si>
  <si>
    <t>Чай французский (ваниль)</t>
  </si>
  <si>
    <t>Кисель из сока фруктового</t>
  </si>
  <si>
    <t xml:space="preserve">Чайный напиток Росинка </t>
  </si>
  <si>
    <t>Каша геркулес молочная с маслом</t>
  </si>
  <si>
    <t>Батон, сыр порциями, масло сливочное, хлеб ржаной</t>
  </si>
  <si>
    <t>Батон, сыр порциями, хлеб ржаной</t>
  </si>
  <si>
    <t>Хлеб пшеничный+хлеб ржаной</t>
  </si>
  <si>
    <t>Каша манная молочная с маслом, яйцо вареное</t>
  </si>
  <si>
    <t>Котлета мясная, Картофельное пюре</t>
  </si>
  <si>
    <t>52, 252</t>
  </si>
  <si>
    <t>302, 193</t>
  </si>
  <si>
    <t>Батон, сыр порциями, масло сливочное, хлеб ржаной, мармелад</t>
  </si>
  <si>
    <t>Запеканка нежная из творога с рисом с повидлом фруктовым</t>
  </si>
  <si>
    <t>Батон с сыром</t>
  </si>
  <si>
    <t>Котлета из филе птицы, Макароны отварные (спираль)</t>
  </si>
  <si>
    <t>103, 268</t>
  </si>
  <si>
    <t>Хлеб пшеничный + хлеб ржаной</t>
  </si>
  <si>
    <t>Голубцы рубленные с курицей, Картофель отварной</t>
  </si>
  <si>
    <t>97, 231</t>
  </si>
  <si>
    <t>Батон, сыр порциями,  хлеб ржаной</t>
  </si>
  <si>
    <t>Омлет</t>
  </si>
  <si>
    <t>Биточки куринные, Макаронные изделия отварные (бантики)</t>
  </si>
  <si>
    <t xml:space="preserve">Каша дружба молочная с маслом </t>
  </si>
  <si>
    <t>Батон с сыром и маслом сливочным, хлеб ржаной</t>
  </si>
  <si>
    <t>пром, 986,967</t>
  </si>
  <si>
    <t>Запеканка из творога с рисом с молоком сгущенным</t>
  </si>
  <si>
    <t>Батон, сыр порциями</t>
  </si>
  <si>
    <t>пром, 968</t>
  </si>
  <si>
    <t>Биточки по-Хлыновски, Макароны отварные (спираль)</t>
  </si>
  <si>
    <t>49,01, 268</t>
  </si>
  <si>
    <t>Каша Новгородская гречневая с курицей</t>
  </si>
  <si>
    <t>Батон с сыром, хлеб ржаной</t>
  </si>
  <si>
    <t>Ёжики кур, Гарнир сложный (картофель, капуста)</t>
  </si>
  <si>
    <t>520, 185</t>
  </si>
  <si>
    <t>Батон с маслом и сыром, хлеб ржаной, мармелад</t>
  </si>
  <si>
    <t>986, 96, пром</t>
  </si>
  <si>
    <t>Запеканка Нежная с творогом с повидлом фруктовым</t>
  </si>
  <si>
    <t>986, пром</t>
  </si>
  <si>
    <t>Биточки куриные, Макароны отварные (спираль)</t>
  </si>
  <si>
    <t>103.02, 268</t>
  </si>
  <si>
    <t>Жаркое из кур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</si>
</sst>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9"/>
  <sheetViews>
    <sheetView tabSelected="1" workbookViewId="0">
      <pane xSplit="4" ySplit="5" topLeftCell="E347" activePane="bottomRight" state="frozen"/>
      <selection pane="topRight" activeCell="E1" sqref="E1"/>
      <selection pane="bottomLeft" activeCell="A6" sqref="A6"/>
      <selection pane="bottomRight" activeCell="J354" sqref="J3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8</v>
      </c>
      <c r="H6" s="40">
        <v>5</v>
      </c>
      <c r="I6" s="40">
        <v>28</v>
      </c>
      <c r="J6" s="40">
        <v>205</v>
      </c>
      <c r="K6" s="41">
        <v>383</v>
      </c>
      <c r="L6" s="40"/>
    </row>
    <row r="7" spans="1:12" ht="1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3</v>
      </c>
      <c r="H7" s="43">
        <v>1</v>
      </c>
      <c r="I7" s="43">
        <v>25</v>
      </c>
      <c r="J7" s="43">
        <v>90</v>
      </c>
      <c r="K7" s="44">
        <v>346</v>
      </c>
      <c r="L7" s="43"/>
    </row>
    <row r="8" spans="1:12" ht="15">
      <c r="A8" s="23"/>
      <c r="B8" s="15"/>
      <c r="C8" s="11"/>
      <c r="D8" s="7" t="s">
        <v>23</v>
      </c>
      <c r="E8" s="42" t="s">
        <v>60</v>
      </c>
      <c r="F8" s="43">
        <v>80</v>
      </c>
      <c r="G8" s="43">
        <v>6</v>
      </c>
      <c r="H8" s="43">
        <v>11</v>
      </c>
      <c r="I8" s="43">
        <v>17</v>
      </c>
      <c r="J8" s="43">
        <v>245</v>
      </c>
      <c r="K8" s="44" t="s">
        <v>43</v>
      </c>
      <c r="L8" s="43"/>
    </row>
    <row r="9" spans="1:12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 t="shared" ref="G12:J12" si="0">SUM(G6:G11)</f>
        <v>17</v>
      </c>
      <c r="H12" s="19">
        <f t="shared" si="0"/>
        <v>17</v>
      </c>
      <c r="I12" s="19">
        <f t="shared" si="0"/>
        <v>70</v>
      </c>
      <c r="J12" s="19">
        <f t="shared" si="0"/>
        <v>540</v>
      </c>
      <c r="K12" s="25"/>
      <c r="L12" s="19">
        <f t="shared" ref="L12" si="1">SUM(L6:L11)</f>
        <v>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500</v>
      </c>
      <c r="G23" s="32">
        <f t="shared" ref="G23:J23" si="4">G12+G22</f>
        <v>17</v>
      </c>
      <c r="H23" s="32">
        <f t="shared" si="4"/>
        <v>17</v>
      </c>
      <c r="I23" s="32">
        <f t="shared" si="4"/>
        <v>70</v>
      </c>
      <c r="J23" s="32">
        <f t="shared" si="4"/>
        <v>540</v>
      </c>
      <c r="K23" s="32"/>
      <c r="L23" s="32">
        <f t="shared" ref="L23" si="5">L12+L22</f>
        <v>0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44</v>
      </c>
      <c r="F24" s="40">
        <v>240</v>
      </c>
      <c r="G24" s="40">
        <v>10</v>
      </c>
      <c r="H24" s="40">
        <v>12</v>
      </c>
      <c r="I24" s="40">
        <v>49</v>
      </c>
      <c r="J24" s="40">
        <v>362</v>
      </c>
      <c r="K24" s="41">
        <v>156.04</v>
      </c>
      <c r="L24" s="40"/>
    </row>
    <row r="25" spans="1:12" ht="15">
      <c r="A25" s="14"/>
      <c r="B25" s="15"/>
      <c r="C25" s="11"/>
      <c r="D25" s="7" t="s">
        <v>22</v>
      </c>
      <c r="E25" s="42" t="s">
        <v>45</v>
      </c>
      <c r="F25" s="43">
        <v>200</v>
      </c>
      <c r="G25" s="43"/>
      <c r="H25" s="43"/>
      <c r="I25" s="43">
        <v>10</v>
      </c>
      <c r="J25" s="43">
        <v>41</v>
      </c>
      <c r="K25" s="44">
        <v>350</v>
      </c>
      <c r="L25" s="43"/>
    </row>
    <row r="26" spans="1:12" ht="15">
      <c r="A26" s="14"/>
      <c r="B26" s="15"/>
      <c r="C26" s="11"/>
      <c r="D26" s="7" t="s">
        <v>23</v>
      </c>
      <c r="E26" s="42" t="s">
        <v>61</v>
      </c>
      <c r="F26" s="43">
        <v>60</v>
      </c>
      <c r="G26" s="43">
        <v>8</v>
      </c>
      <c r="H26" s="43">
        <v>6</v>
      </c>
      <c r="I26" s="43">
        <v>13</v>
      </c>
      <c r="J26" s="43">
        <v>114</v>
      </c>
      <c r="K26" s="44" t="s">
        <v>43</v>
      </c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 t="shared" ref="G30" si="6">SUM(G24:G29)</f>
        <v>18</v>
      </c>
      <c r="H30" s="19">
        <f t="shared" ref="H30" si="7">SUM(H24:H29)</f>
        <v>18</v>
      </c>
      <c r="I30" s="19">
        <f t="shared" ref="I30" si="8">SUM(I24:I29)</f>
        <v>72</v>
      </c>
      <c r="J30" s="19">
        <f t="shared" ref="J30:L30" si="9">SUM(J24:J29)</f>
        <v>517</v>
      </c>
      <c r="K30" s="25"/>
      <c r="L30" s="19">
        <f t="shared" si="9"/>
        <v>0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F30+F40</f>
        <v>500</v>
      </c>
      <c r="G41" s="32">
        <f t="shared" ref="G41" si="14">G30+G40</f>
        <v>18</v>
      </c>
      <c r="H41" s="32">
        <f t="shared" ref="H41" si="15">H30+H40</f>
        <v>18</v>
      </c>
      <c r="I41" s="32">
        <f t="shared" ref="I41" si="16">I30+I40</f>
        <v>72</v>
      </c>
      <c r="J41" s="32">
        <f t="shared" ref="J41:L41" si="17">J30+J40</f>
        <v>517</v>
      </c>
      <c r="K41" s="32"/>
      <c r="L41" s="32">
        <f t="shared" si="17"/>
        <v>0</v>
      </c>
    </row>
    <row r="42" spans="1:12" ht="19.5" customHeight="1">
      <c r="A42" s="20">
        <v>1</v>
      </c>
      <c r="B42" s="21">
        <v>3</v>
      </c>
      <c r="C42" s="22" t="s">
        <v>20</v>
      </c>
      <c r="D42" s="5" t="s">
        <v>21</v>
      </c>
      <c r="E42" s="39" t="s">
        <v>77</v>
      </c>
      <c r="F42" s="40">
        <v>240</v>
      </c>
      <c r="G42" s="40">
        <v>13</v>
      </c>
      <c r="H42" s="40">
        <v>16</v>
      </c>
      <c r="I42" s="40">
        <v>34</v>
      </c>
      <c r="J42" s="40">
        <v>307</v>
      </c>
      <c r="K42" s="41">
        <v>103</v>
      </c>
      <c r="L42" s="40"/>
    </row>
    <row r="43" spans="1:12" ht="15">
      <c r="A43" s="23"/>
      <c r="B43" s="15"/>
      <c r="C43" s="11"/>
      <c r="D43" s="7" t="s">
        <v>22</v>
      </c>
      <c r="E43" s="42" t="s">
        <v>46</v>
      </c>
      <c r="F43" s="43">
        <v>200</v>
      </c>
      <c r="G43" s="43"/>
      <c r="H43" s="43"/>
      <c r="I43" s="43">
        <v>15</v>
      </c>
      <c r="J43" s="43">
        <v>62</v>
      </c>
      <c r="K43" s="44">
        <v>350</v>
      </c>
      <c r="L43" s="43"/>
    </row>
    <row r="44" spans="1:12" ht="15">
      <c r="A44" s="23"/>
      <c r="B44" s="15"/>
      <c r="C44" s="11"/>
      <c r="D44" s="7" t="s">
        <v>23</v>
      </c>
      <c r="E44" s="42" t="s">
        <v>62</v>
      </c>
      <c r="F44" s="43">
        <v>60</v>
      </c>
      <c r="G44" s="43">
        <v>4</v>
      </c>
      <c r="H44" s="43">
        <v>1</v>
      </c>
      <c r="I44" s="43">
        <v>23</v>
      </c>
      <c r="J44" s="43">
        <v>124</v>
      </c>
      <c r="K44" s="44" t="s">
        <v>43</v>
      </c>
      <c r="L44" s="43"/>
    </row>
    <row r="45" spans="1:12" ht="1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500</v>
      </c>
      <c r="G48" s="19">
        <f t="shared" ref="G48" si="18">SUM(G42:G47)</f>
        <v>17</v>
      </c>
      <c r="H48" s="19">
        <f t="shared" ref="H48" si="19">SUM(H42:H47)</f>
        <v>17</v>
      </c>
      <c r="I48" s="19">
        <f t="shared" ref="I48" si="20">SUM(I42:I47)</f>
        <v>72</v>
      </c>
      <c r="J48" s="19">
        <f t="shared" ref="J48:L48" si="21">SUM(J42:J47)</f>
        <v>493</v>
      </c>
      <c r="K48" s="25"/>
      <c r="L48" s="19">
        <f t="shared" si="21"/>
        <v>0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22">SUM(G49:G57)</f>
        <v>0</v>
      </c>
      <c r="H58" s="19">
        <f t="shared" ref="H58" si="23">SUM(H49:H57)</f>
        <v>0</v>
      </c>
      <c r="I58" s="19">
        <f t="shared" ref="I58" si="24">SUM(I49:I57)</f>
        <v>0</v>
      </c>
      <c r="J58" s="19">
        <f t="shared" ref="J58:L58" si="25">SUM(J49:J57)</f>
        <v>0</v>
      </c>
      <c r="K58" s="25"/>
      <c r="L58" s="19">
        <f t="shared" si="25"/>
        <v>0</v>
      </c>
    </row>
    <row r="59" spans="1:12" ht="15.75" customHeight="1">
      <c r="A59" s="29">
        <f>A42</f>
        <v>1</v>
      </c>
      <c r="B59" s="30">
        <f>B42</f>
        <v>3</v>
      </c>
      <c r="C59" s="55" t="s">
        <v>4</v>
      </c>
      <c r="D59" s="56"/>
      <c r="E59" s="31"/>
      <c r="F59" s="32">
        <f>F48+F58</f>
        <v>500</v>
      </c>
      <c r="G59" s="32">
        <f t="shared" ref="G59" si="26">G48+G58</f>
        <v>17</v>
      </c>
      <c r="H59" s="32">
        <f t="shared" ref="H59" si="27">H48+H58</f>
        <v>17</v>
      </c>
      <c r="I59" s="32">
        <f t="shared" ref="I59" si="28">I48+I58</f>
        <v>72</v>
      </c>
      <c r="J59" s="32">
        <f t="shared" ref="J59:L59" si="29">J48+J58</f>
        <v>493</v>
      </c>
      <c r="K59" s="32"/>
      <c r="L59" s="32">
        <f t="shared" si="29"/>
        <v>0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39" t="s">
        <v>63</v>
      </c>
      <c r="F60" s="40">
        <v>240</v>
      </c>
      <c r="G60" s="40">
        <v>11</v>
      </c>
      <c r="H60" s="40">
        <v>11</v>
      </c>
      <c r="I60" s="40">
        <v>25</v>
      </c>
      <c r="J60" s="40">
        <v>287</v>
      </c>
      <c r="K60" s="41" t="s">
        <v>66</v>
      </c>
      <c r="L60" s="40"/>
    </row>
    <row r="61" spans="1:12" ht="15">
      <c r="A61" s="23"/>
      <c r="B61" s="15"/>
      <c r="C61" s="11"/>
      <c r="D61" s="7" t="s">
        <v>22</v>
      </c>
      <c r="E61" s="42" t="s">
        <v>47</v>
      </c>
      <c r="F61" s="43">
        <v>200</v>
      </c>
      <c r="G61" s="43">
        <v>2</v>
      </c>
      <c r="H61" s="43">
        <v>2</v>
      </c>
      <c r="I61" s="43">
        <v>8</v>
      </c>
      <c r="J61" s="43">
        <v>61</v>
      </c>
      <c r="K61" s="44">
        <v>350.03</v>
      </c>
      <c r="L61" s="43"/>
    </row>
    <row r="62" spans="1:12" ht="15">
      <c r="A62" s="23"/>
      <c r="B62" s="15"/>
      <c r="C62" s="11"/>
      <c r="D62" s="7" t="s">
        <v>23</v>
      </c>
      <c r="E62" s="42" t="s">
        <v>61</v>
      </c>
      <c r="F62" s="43">
        <v>74</v>
      </c>
      <c r="G62" s="43">
        <v>6</v>
      </c>
      <c r="H62" s="43">
        <v>5</v>
      </c>
      <c r="I62" s="43">
        <v>47</v>
      </c>
      <c r="J62" s="43">
        <v>238</v>
      </c>
      <c r="K62" s="44" t="s">
        <v>43</v>
      </c>
      <c r="L62" s="43"/>
    </row>
    <row r="63" spans="1:12" ht="15">
      <c r="A63" s="23"/>
      <c r="B63" s="15"/>
      <c r="C63" s="11"/>
      <c r="D63" s="7" t="s">
        <v>24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33</v>
      </c>
      <c r="E67" s="9"/>
      <c r="F67" s="19">
        <f>SUM(F60:F66)</f>
        <v>514</v>
      </c>
      <c r="G67" s="19">
        <f t="shared" ref="G67" si="30">SUM(G60:G66)</f>
        <v>19</v>
      </c>
      <c r="H67" s="19">
        <f t="shared" ref="H67" si="31">SUM(H60:H66)</f>
        <v>18</v>
      </c>
      <c r="I67" s="19">
        <f t="shared" ref="I67" si="32">SUM(I60:I66)</f>
        <v>80</v>
      </c>
      <c r="J67" s="19">
        <f t="shared" ref="J67:L67" si="33">SUM(J60:J66)</f>
        <v>586</v>
      </c>
      <c r="K67" s="25"/>
      <c r="L67" s="19">
        <f t="shared" si="33"/>
        <v>0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34">SUM(G68:G76)</f>
        <v>0</v>
      </c>
      <c r="H77" s="19">
        <f t="shared" ref="H77" si="35">SUM(H68:H76)</f>
        <v>0</v>
      </c>
      <c r="I77" s="19">
        <f t="shared" ref="I77" si="36">SUM(I68:I76)</f>
        <v>0</v>
      </c>
      <c r="J77" s="19">
        <f t="shared" ref="J77:L77" si="37">SUM(J68:J76)</f>
        <v>0</v>
      </c>
      <c r="K77" s="25"/>
      <c r="L77" s="19">
        <f t="shared" si="37"/>
        <v>0</v>
      </c>
    </row>
    <row r="78" spans="1:12" ht="15.75" customHeight="1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514</v>
      </c>
      <c r="G78" s="32">
        <f t="shared" ref="G78" si="38">G67+G77</f>
        <v>19</v>
      </c>
      <c r="H78" s="32">
        <f t="shared" ref="H78" si="39">H67+H77</f>
        <v>18</v>
      </c>
      <c r="I78" s="32">
        <f t="shared" ref="I78" si="40">I67+I77</f>
        <v>80</v>
      </c>
      <c r="J78" s="32">
        <f t="shared" ref="J78:L78" si="41">J67+J77</f>
        <v>586</v>
      </c>
      <c r="K78" s="32"/>
      <c r="L78" s="32">
        <f t="shared" si="41"/>
        <v>0</v>
      </c>
    </row>
    <row r="79" spans="1:12" ht="15">
      <c r="A79" s="20">
        <v>1</v>
      </c>
      <c r="B79" s="21">
        <v>5</v>
      </c>
      <c r="C79" s="22" t="s">
        <v>20</v>
      </c>
      <c r="D79" s="5" t="s">
        <v>21</v>
      </c>
      <c r="E79" s="39" t="s">
        <v>64</v>
      </c>
      <c r="F79" s="40">
        <v>240</v>
      </c>
      <c r="G79" s="40">
        <v>12</v>
      </c>
      <c r="H79" s="40">
        <v>14</v>
      </c>
      <c r="I79" s="40">
        <v>38</v>
      </c>
      <c r="J79" s="40">
        <v>326</v>
      </c>
      <c r="K79" s="41" t="s">
        <v>65</v>
      </c>
      <c r="L79" s="40"/>
    </row>
    <row r="80" spans="1:12" ht="15">
      <c r="A80" s="23"/>
      <c r="B80" s="15"/>
      <c r="C80" s="11"/>
      <c r="D80" s="7" t="s">
        <v>22</v>
      </c>
      <c r="E80" s="42" t="s">
        <v>48</v>
      </c>
      <c r="F80" s="43">
        <v>205</v>
      </c>
      <c r="G80" s="43"/>
      <c r="H80" s="43"/>
      <c r="I80" s="43">
        <v>11</v>
      </c>
      <c r="J80" s="43">
        <v>43</v>
      </c>
      <c r="K80" s="44">
        <v>347</v>
      </c>
      <c r="L80" s="43"/>
    </row>
    <row r="81" spans="1:12" ht="15">
      <c r="A81" s="23"/>
      <c r="B81" s="15"/>
      <c r="C81" s="11"/>
      <c r="D81" s="7" t="s">
        <v>23</v>
      </c>
      <c r="E81" s="42" t="s">
        <v>62</v>
      </c>
      <c r="F81" s="43">
        <v>55</v>
      </c>
      <c r="G81" s="43">
        <v>4</v>
      </c>
      <c r="H81" s="43">
        <v>2</v>
      </c>
      <c r="I81" s="43">
        <v>23</v>
      </c>
      <c r="J81" s="43">
        <v>124</v>
      </c>
      <c r="K81" s="44" t="s">
        <v>43</v>
      </c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SUM(F79:F84)</f>
        <v>500</v>
      </c>
      <c r="G85" s="19">
        <f t="shared" ref="G85" si="42">SUM(G79:G84)</f>
        <v>16</v>
      </c>
      <c r="H85" s="19">
        <f t="shared" ref="H85" si="43">SUM(H79:H84)</f>
        <v>16</v>
      </c>
      <c r="I85" s="19">
        <f t="shared" ref="I85" si="44">SUM(I79:I84)</f>
        <v>72</v>
      </c>
      <c r="J85" s="19">
        <f t="shared" ref="J85:L85" si="45">SUM(J79:J84)</f>
        <v>493</v>
      </c>
      <c r="K85" s="25"/>
      <c r="L85" s="19">
        <f t="shared" si="45"/>
        <v>0</v>
      </c>
    </row>
    <row r="86" spans="1:12" ht="1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46">SUM(G86:G94)</f>
        <v>0</v>
      </c>
      <c r="H95" s="19">
        <f t="shared" ref="H95" si="47">SUM(H86:H94)</f>
        <v>0</v>
      </c>
      <c r="I95" s="19">
        <f t="shared" ref="I95" si="48">SUM(I86:I94)</f>
        <v>0</v>
      </c>
      <c r="J95" s="19">
        <f t="shared" ref="J95:L95" si="49">SUM(J86:J94)</f>
        <v>0</v>
      </c>
      <c r="K95" s="25"/>
      <c r="L95" s="19">
        <f t="shared" si="49"/>
        <v>0</v>
      </c>
    </row>
    <row r="96" spans="1:12" ht="15.75" customHeight="1">
      <c r="A96" s="29">
        <f>A79</f>
        <v>1</v>
      </c>
      <c r="B96" s="30">
        <f>B79</f>
        <v>5</v>
      </c>
      <c r="C96" s="55" t="s">
        <v>4</v>
      </c>
      <c r="D96" s="56"/>
      <c r="E96" s="31"/>
      <c r="F96" s="32">
        <f>F85+F95</f>
        <v>500</v>
      </c>
      <c r="G96" s="32">
        <f t="shared" ref="G96" si="50">G85+G95</f>
        <v>16</v>
      </c>
      <c r="H96" s="32">
        <f t="shared" ref="H96" si="51">H85+H95</f>
        <v>16</v>
      </c>
      <c r="I96" s="32">
        <f t="shared" ref="I96" si="52">I85+I95</f>
        <v>72</v>
      </c>
      <c r="J96" s="32">
        <f t="shared" ref="J96:L96" si="53">J85+J95</f>
        <v>493</v>
      </c>
      <c r="K96" s="32"/>
      <c r="L96" s="32">
        <f t="shared" si="53"/>
        <v>0</v>
      </c>
    </row>
    <row r="97" spans="1:12" ht="15">
      <c r="A97" s="20">
        <v>2</v>
      </c>
      <c r="B97" s="21">
        <v>1</v>
      </c>
      <c r="C97" s="22" t="s">
        <v>20</v>
      </c>
      <c r="D97" s="5" t="s">
        <v>21</v>
      </c>
      <c r="E97" s="39" t="s">
        <v>49</v>
      </c>
      <c r="F97" s="40">
        <v>200</v>
      </c>
      <c r="G97" s="40">
        <v>5</v>
      </c>
      <c r="H97" s="40">
        <v>7</v>
      </c>
      <c r="I97" s="40">
        <v>19</v>
      </c>
      <c r="J97" s="40">
        <v>148</v>
      </c>
      <c r="K97" s="41">
        <v>306</v>
      </c>
      <c r="L97" s="40"/>
    </row>
    <row r="98" spans="1:12" ht="15">
      <c r="A98" s="23"/>
      <c r="B98" s="15"/>
      <c r="C98" s="11"/>
      <c r="D98" s="7" t="s">
        <v>22</v>
      </c>
      <c r="E98" s="42" t="s">
        <v>50</v>
      </c>
      <c r="F98" s="43">
        <v>200</v>
      </c>
      <c r="G98" s="43">
        <v>3</v>
      </c>
      <c r="H98" s="43">
        <v>3</v>
      </c>
      <c r="I98" s="43">
        <v>15</v>
      </c>
      <c r="J98" s="43">
        <v>99</v>
      </c>
      <c r="K98" s="44">
        <v>349</v>
      </c>
      <c r="L98" s="43"/>
    </row>
    <row r="99" spans="1:12" ht="25.5">
      <c r="A99" s="23"/>
      <c r="B99" s="15"/>
      <c r="C99" s="11"/>
      <c r="D99" s="7" t="s">
        <v>23</v>
      </c>
      <c r="E99" s="42" t="s">
        <v>67</v>
      </c>
      <c r="F99" s="43">
        <v>100</v>
      </c>
      <c r="G99" s="43">
        <v>8</v>
      </c>
      <c r="H99" s="43">
        <v>7</v>
      </c>
      <c r="I99" s="43">
        <v>40</v>
      </c>
      <c r="J99" s="43">
        <v>290</v>
      </c>
      <c r="K99" s="44" t="s">
        <v>43</v>
      </c>
      <c r="L99" s="43"/>
    </row>
    <row r="100" spans="1:12" ht="15">
      <c r="A100" s="23"/>
      <c r="B100" s="15"/>
      <c r="C100" s="11"/>
      <c r="D100" s="7" t="s">
        <v>24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SUM(F97:F103)</f>
        <v>500</v>
      </c>
      <c r="G104" s="19">
        <f t="shared" ref="G104:J104" si="54">SUM(G97:G103)</f>
        <v>16</v>
      </c>
      <c r="H104" s="19">
        <f t="shared" si="54"/>
        <v>17</v>
      </c>
      <c r="I104" s="19">
        <f t="shared" si="54"/>
        <v>74</v>
      </c>
      <c r="J104" s="19">
        <f t="shared" si="54"/>
        <v>537</v>
      </c>
      <c r="K104" s="25"/>
      <c r="L104" s="19">
        <f t="shared" ref="L104" si="55">SUM(L97:L103)</f>
        <v>0</v>
      </c>
    </row>
    <row r="105" spans="1:12" ht="15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56">SUM(G105:G113)</f>
        <v>0</v>
      </c>
      <c r="H114" s="19">
        <f t="shared" si="56"/>
        <v>0</v>
      </c>
      <c r="I114" s="19">
        <f t="shared" si="56"/>
        <v>0</v>
      </c>
      <c r="J114" s="19">
        <f t="shared" si="56"/>
        <v>0</v>
      </c>
      <c r="K114" s="25"/>
      <c r="L114" s="19">
        <f t="shared" ref="L114" si="57">SUM(L105:L113)</f>
        <v>0</v>
      </c>
    </row>
    <row r="115" spans="1:12" ht="15">
      <c r="A115" s="29">
        <f>A97</f>
        <v>2</v>
      </c>
      <c r="B115" s="30">
        <f>B97</f>
        <v>1</v>
      </c>
      <c r="C115" s="55" t="s">
        <v>4</v>
      </c>
      <c r="D115" s="56"/>
      <c r="E115" s="31"/>
      <c r="F115" s="32">
        <f>F104+F114</f>
        <v>500</v>
      </c>
      <c r="G115" s="32">
        <f t="shared" ref="G115" si="58">G104+G114</f>
        <v>16</v>
      </c>
      <c r="H115" s="32">
        <f t="shared" ref="H115" si="59">H104+H114</f>
        <v>17</v>
      </c>
      <c r="I115" s="32">
        <f t="shared" ref="I115" si="60">I104+I114</f>
        <v>74</v>
      </c>
      <c r="J115" s="32">
        <f t="shared" ref="J115:L115" si="61">J104+J114</f>
        <v>537</v>
      </c>
      <c r="K115" s="32"/>
      <c r="L115" s="32">
        <f t="shared" si="61"/>
        <v>0</v>
      </c>
    </row>
    <row r="116" spans="1:12" ht="25.5">
      <c r="A116" s="14">
        <v>2</v>
      </c>
      <c r="B116" s="15">
        <v>2</v>
      </c>
      <c r="C116" s="22" t="s">
        <v>20</v>
      </c>
      <c r="D116" s="5" t="s">
        <v>21</v>
      </c>
      <c r="E116" s="39" t="s">
        <v>68</v>
      </c>
      <c r="F116" s="40">
        <v>200</v>
      </c>
      <c r="G116" s="40">
        <v>8</v>
      </c>
      <c r="H116" s="40">
        <v>10</v>
      </c>
      <c r="I116" s="40">
        <v>51</v>
      </c>
      <c r="J116" s="40">
        <v>328</v>
      </c>
      <c r="K116" s="41">
        <v>156</v>
      </c>
      <c r="L116" s="40"/>
    </row>
    <row r="117" spans="1:12" ht="15">
      <c r="A117" s="14"/>
      <c r="B117" s="15"/>
      <c r="C117" s="11"/>
      <c r="D117" s="7" t="s">
        <v>22</v>
      </c>
      <c r="E117" s="42" t="s">
        <v>51</v>
      </c>
      <c r="F117" s="43">
        <v>200</v>
      </c>
      <c r="G117" s="43"/>
      <c r="H117" s="43"/>
      <c r="I117" s="43">
        <v>11</v>
      </c>
      <c r="J117" s="43">
        <v>46</v>
      </c>
      <c r="K117" s="44">
        <v>350</v>
      </c>
      <c r="L117" s="43"/>
    </row>
    <row r="118" spans="1:12" ht="15">
      <c r="A118" s="14"/>
      <c r="B118" s="15"/>
      <c r="C118" s="11"/>
      <c r="D118" s="7" t="s">
        <v>23</v>
      </c>
      <c r="E118" s="42" t="s">
        <v>69</v>
      </c>
      <c r="F118" s="43">
        <v>100</v>
      </c>
      <c r="G118" s="43">
        <v>9</v>
      </c>
      <c r="H118" s="43">
        <v>7</v>
      </c>
      <c r="I118" s="43">
        <v>16</v>
      </c>
      <c r="J118" s="43">
        <v>140</v>
      </c>
      <c r="K118" s="44" t="s">
        <v>43</v>
      </c>
      <c r="L118" s="43"/>
    </row>
    <row r="119" spans="1:12" ht="15">
      <c r="A119" s="14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6"/>
      <c r="B122" s="17"/>
      <c r="C122" s="8"/>
      <c r="D122" s="18" t="s">
        <v>33</v>
      </c>
      <c r="E122" s="9"/>
      <c r="F122" s="19">
        <f>SUM(F116:F121)</f>
        <v>500</v>
      </c>
      <c r="G122" s="19">
        <f t="shared" ref="G122:J122" si="62">SUM(G116:G121)</f>
        <v>17</v>
      </c>
      <c r="H122" s="19">
        <f t="shared" si="62"/>
        <v>17</v>
      </c>
      <c r="I122" s="19">
        <f t="shared" si="62"/>
        <v>78</v>
      </c>
      <c r="J122" s="19">
        <f t="shared" si="62"/>
        <v>514</v>
      </c>
      <c r="K122" s="25"/>
      <c r="L122" s="19">
        <f t="shared" ref="L122" si="63">SUM(L116:L121)</f>
        <v>0</v>
      </c>
    </row>
    <row r="123" spans="1:12" ht="15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8.75" customHeight="1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64">SUM(G123:G131)</f>
        <v>0</v>
      </c>
      <c r="H132" s="19">
        <f t="shared" si="64"/>
        <v>0</v>
      </c>
      <c r="I132" s="19">
        <f t="shared" si="64"/>
        <v>0</v>
      </c>
      <c r="J132" s="19">
        <f t="shared" si="64"/>
        <v>0</v>
      </c>
      <c r="K132" s="25"/>
      <c r="L132" s="19">
        <f t="shared" ref="L132" si="65">SUM(L123:L131)</f>
        <v>0</v>
      </c>
    </row>
    <row r="133" spans="1:12" ht="15">
      <c r="A133" s="33">
        <f>A116</f>
        <v>2</v>
      </c>
      <c r="B133" s="33">
        <f>B116</f>
        <v>2</v>
      </c>
      <c r="C133" s="55" t="s">
        <v>4</v>
      </c>
      <c r="D133" s="56"/>
      <c r="E133" s="31"/>
      <c r="F133" s="32">
        <f>F122+F132</f>
        <v>500</v>
      </c>
      <c r="G133" s="32">
        <f t="shared" ref="G133" si="66">G122+G132</f>
        <v>17</v>
      </c>
      <c r="H133" s="32">
        <f t="shared" ref="H133" si="67">H122+H132</f>
        <v>17</v>
      </c>
      <c r="I133" s="32">
        <f t="shared" ref="I133" si="68">I122+I132</f>
        <v>78</v>
      </c>
      <c r="J133" s="32">
        <f t="shared" ref="J133:L133" si="69">J122+J132</f>
        <v>514</v>
      </c>
      <c r="K133" s="32"/>
      <c r="L133" s="32">
        <f t="shared" si="69"/>
        <v>0</v>
      </c>
    </row>
    <row r="134" spans="1:12" ht="15">
      <c r="A134" s="20">
        <v>2</v>
      </c>
      <c r="B134" s="21">
        <v>3</v>
      </c>
      <c r="C134" s="22" t="s">
        <v>20</v>
      </c>
      <c r="D134" s="5" t="s">
        <v>21</v>
      </c>
      <c r="E134" s="39" t="s">
        <v>70</v>
      </c>
      <c r="F134" s="40">
        <v>240</v>
      </c>
      <c r="G134" s="40">
        <v>11</v>
      </c>
      <c r="H134" s="40">
        <v>9</v>
      </c>
      <c r="I134" s="40">
        <v>22</v>
      </c>
      <c r="J134" s="40">
        <v>301</v>
      </c>
      <c r="K134" s="41" t="s">
        <v>71</v>
      </c>
      <c r="L134" s="40"/>
    </row>
    <row r="135" spans="1:12" ht="15">
      <c r="A135" s="23"/>
      <c r="B135" s="15"/>
      <c r="C135" s="11"/>
      <c r="D135" s="7" t="s">
        <v>22</v>
      </c>
      <c r="E135" s="42" t="s">
        <v>52</v>
      </c>
      <c r="F135" s="43">
        <v>200</v>
      </c>
      <c r="G135" s="43"/>
      <c r="H135" s="43"/>
      <c r="I135" s="43">
        <v>20</v>
      </c>
      <c r="J135" s="43">
        <v>75</v>
      </c>
      <c r="K135" s="44">
        <v>350.1</v>
      </c>
      <c r="L135" s="43"/>
    </row>
    <row r="136" spans="1:12" ht="15.75" customHeight="1">
      <c r="A136" s="23"/>
      <c r="B136" s="15"/>
      <c r="C136" s="11"/>
      <c r="D136" s="7" t="s">
        <v>23</v>
      </c>
      <c r="E136" s="53" t="s">
        <v>72</v>
      </c>
      <c r="F136" s="43">
        <v>60</v>
      </c>
      <c r="G136" s="43">
        <v>5</v>
      </c>
      <c r="H136" s="43">
        <v>7</v>
      </c>
      <c r="I136" s="43">
        <v>33</v>
      </c>
      <c r="J136" s="43">
        <v>150</v>
      </c>
      <c r="K136" s="44" t="s">
        <v>43</v>
      </c>
      <c r="L136" s="43"/>
    </row>
    <row r="137" spans="1:12" ht="15">
      <c r="A137" s="23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4"/>
      <c r="B140" s="17"/>
      <c r="C140" s="8"/>
      <c r="D140" s="18" t="s">
        <v>33</v>
      </c>
      <c r="E140" s="9"/>
      <c r="F140" s="19">
        <f>SUM(F134:F139)</f>
        <v>500</v>
      </c>
      <c r="G140" s="19">
        <f t="shared" ref="G140:J140" si="70">SUM(G134:G139)</f>
        <v>16</v>
      </c>
      <c r="H140" s="19">
        <f t="shared" si="70"/>
        <v>16</v>
      </c>
      <c r="I140" s="19">
        <f t="shared" si="70"/>
        <v>75</v>
      </c>
      <c r="J140" s="19">
        <f t="shared" si="70"/>
        <v>526</v>
      </c>
      <c r="K140" s="25"/>
      <c r="L140" s="19">
        <f t="shared" ref="L140" si="71">SUM(L134:L139)</f>
        <v>0</v>
      </c>
    </row>
    <row r="141" spans="1:12" ht="15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72">SUM(G141:G149)</f>
        <v>0</v>
      </c>
      <c r="H150" s="19">
        <f t="shared" si="72"/>
        <v>0</v>
      </c>
      <c r="I150" s="19">
        <f t="shared" si="72"/>
        <v>0</v>
      </c>
      <c r="J150" s="19">
        <f t="shared" si="72"/>
        <v>0</v>
      </c>
      <c r="K150" s="25"/>
      <c r="L150" s="19">
        <f t="shared" ref="L150" si="73">SUM(L141:L149)</f>
        <v>0</v>
      </c>
    </row>
    <row r="151" spans="1:12" ht="15">
      <c r="A151" s="29">
        <f>A134</f>
        <v>2</v>
      </c>
      <c r="B151" s="30">
        <f>B134</f>
        <v>3</v>
      </c>
      <c r="C151" s="55" t="s">
        <v>4</v>
      </c>
      <c r="D151" s="56"/>
      <c r="E151" s="31"/>
      <c r="F151" s="32">
        <f>F140+F150</f>
        <v>500</v>
      </c>
      <c r="G151" s="32">
        <f t="shared" ref="G151" si="74">G140+G150</f>
        <v>16</v>
      </c>
      <c r="H151" s="32">
        <f t="shared" ref="H151" si="75">H140+H150</f>
        <v>16</v>
      </c>
      <c r="I151" s="32">
        <f t="shared" ref="I151" si="76">I140+I150</f>
        <v>75</v>
      </c>
      <c r="J151" s="32">
        <f t="shared" ref="J151:L151" si="77">J140+J150</f>
        <v>526</v>
      </c>
      <c r="K151" s="32"/>
      <c r="L151" s="32">
        <f t="shared" si="77"/>
        <v>0</v>
      </c>
    </row>
    <row r="152" spans="1:12" ht="15">
      <c r="A152" s="20">
        <v>2</v>
      </c>
      <c r="B152" s="21">
        <v>4</v>
      </c>
      <c r="C152" s="22" t="s">
        <v>20</v>
      </c>
      <c r="D152" s="5" t="s">
        <v>21</v>
      </c>
      <c r="E152" s="39" t="s">
        <v>73</v>
      </c>
      <c r="F152" s="40">
        <v>250</v>
      </c>
      <c r="G152" s="40">
        <v>11</v>
      </c>
      <c r="H152" s="40">
        <v>15</v>
      </c>
      <c r="I152" s="40">
        <v>35</v>
      </c>
      <c r="J152" s="40">
        <v>295</v>
      </c>
      <c r="K152" s="41" t="s">
        <v>74</v>
      </c>
      <c r="L152" s="40"/>
    </row>
    <row r="153" spans="1:12" ht="15">
      <c r="A153" s="23"/>
      <c r="B153" s="15"/>
      <c r="C153" s="11"/>
      <c r="D153" s="7" t="s">
        <v>22</v>
      </c>
      <c r="E153" s="42" t="s">
        <v>53</v>
      </c>
      <c r="F153" s="43">
        <v>200</v>
      </c>
      <c r="G153" s="43">
        <v>1</v>
      </c>
      <c r="H153" s="43"/>
      <c r="I153" s="43">
        <v>15</v>
      </c>
      <c r="J153" s="43">
        <v>77</v>
      </c>
      <c r="K153" s="44">
        <v>350.07</v>
      </c>
      <c r="L153" s="43"/>
    </row>
    <row r="154" spans="1:12" ht="15">
      <c r="A154" s="23"/>
      <c r="B154" s="15"/>
      <c r="C154" s="11"/>
      <c r="D154" s="7" t="s">
        <v>23</v>
      </c>
      <c r="E154" s="42" t="s">
        <v>72</v>
      </c>
      <c r="F154" s="43">
        <v>60</v>
      </c>
      <c r="G154" s="43">
        <v>4</v>
      </c>
      <c r="H154" s="43">
        <v>1</v>
      </c>
      <c r="I154" s="43">
        <v>23</v>
      </c>
      <c r="J154" s="43">
        <v>129</v>
      </c>
      <c r="K154" s="44" t="s">
        <v>43</v>
      </c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SUM(F152:F157)</f>
        <v>510</v>
      </c>
      <c r="G158" s="19">
        <f t="shared" ref="G158:J158" si="78">SUM(G152:G157)</f>
        <v>16</v>
      </c>
      <c r="H158" s="19">
        <f t="shared" si="78"/>
        <v>16</v>
      </c>
      <c r="I158" s="19">
        <f t="shared" si="78"/>
        <v>73</v>
      </c>
      <c r="J158" s="19">
        <f t="shared" si="78"/>
        <v>501</v>
      </c>
      <c r="K158" s="25"/>
      <c r="L158" s="19">
        <f t="shared" ref="L158" si="79">SUM(L152:L157)</f>
        <v>0</v>
      </c>
    </row>
    <row r="159" spans="1:12" ht="1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80">SUM(G159:G167)</f>
        <v>0</v>
      </c>
      <c r="H168" s="19">
        <f t="shared" si="80"/>
        <v>0</v>
      </c>
      <c r="I168" s="19">
        <f t="shared" si="80"/>
        <v>0</v>
      </c>
      <c r="J168" s="19">
        <f t="shared" si="80"/>
        <v>0</v>
      </c>
      <c r="K168" s="25"/>
      <c r="L168" s="19">
        <f t="shared" ref="L168" si="81">SUM(L159:L167)</f>
        <v>0</v>
      </c>
    </row>
    <row r="169" spans="1:12" ht="15">
      <c r="A169" s="29">
        <f>A152</f>
        <v>2</v>
      </c>
      <c r="B169" s="30">
        <f>B152</f>
        <v>4</v>
      </c>
      <c r="C169" s="55" t="s">
        <v>4</v>
      </c>
      <c r="D169" s="56"/>
      <c r="E169" s="31"/>
      <c r="F169" s="32">
        <f>F158+F168</f>
        <v>510</v>
      </c>
      <c r="G169" s="32">
        <f t="shared" ref="G169" si="82">G158+G168</f>
        <v>16</v>
      </c>
      <c r="H169" s="32">
        <f t="shared" ref="H169" si="83">H158+H168</f>
        <v>16</v>
      </c>
      <c r="I169" s="32">
        <f t="shared" ref="I169" si="84">I158+I168</f>
        <v>73</v>
      </c>
      <c r="J169" s="32">
        <f t="shared" ref="J169:L169" si="85">J158+J168</f>
        <v>501</v>
      </c>
      <c r="K169" s="32"/>
      <c r="L169" s="32">
        <f t="shared" si="85"/>
        <v>0</v>
      </c>
    </row>
    <row r="170" spans="1:12" ht="15">
      <c r="A170" s="20">
        <v>2</v>
      </c>
      <c r="B170" s="21">
        <v>5</v>
      </c>
      <c r="C170" s="22" t="s">
        <v>20</v>
      </c>
      <c r="D170" s="5" t="s">
        <v>21</v>
      </c>
      <c r="E170" s="39" t="s">
        <v>76</v>
      </c>
      <c r="F170" s="40">
        <v>230</v>
      </c>
      <c r="G170" s="40">
        <v>7</v>
      </c>
      <c r="H170" s="40">
        <v>8</v>
      </c>
      <c r="I170" s="40">
        <v>17</v>
      </c>
      <c r="J170" s="40">
        <v>203</v>
      </c>
      <c r="K170" s="41">
        <v>192</v>
      </c>
      <c r="L170" s="40"/>
    </row>
    <row r="171" spans="1:12" ht="15">
      <c r="A171" s="23"/>
      <c r="B171" s="15"/>
      <c r="C171" s="11"/>
      <c r="D171" s="7" t="s">
        <v>22</v>
      </c>
      <c r="E171" s="42" t="s">
        <v>54</v>
      </c>
      <c r="F171" s="43">
        <v>200</v>
      </c>
      <c r="G171" s="43">
        <v>3</v>
      </c>
      <c r="H171" s="43">
        <v>3</v>
      </c>
      <c r="I171" s="43">
        <v>13</v>
      </c>
      <c r="J171" s="43">
        <v>89</v>
      </c>
      <c r="K171" s="44">
        <v>342</v>
      </c>
      <c r="L171" s="43"/>
    </row>
    <row r="172" spans="1:12" ht="15">
      <c r="A172" s="23"/>
      <c r="B172" s="15"/>
      <c r="C172" s="11"/>
      <c r="D172" s="7" t="s">
        <v>23</v>
      </c>
      <c r="E172" s="42" t="s">
        <v>75</v>
      </c>
      <c r="F172" s="43">
        <v>80</v>
      </c>
      <c r="G172" s="43">
        <v>8</v>
      </c>
      <c r="H172" s="43">
        <v>7</v>
      </c>
      <c r="I172" s="43">
        <v>48</v>
      </c>
      <c r="J172" s="43">
        <v>234</v>
      </c>
      <c r="K172" s="44" t="s">
        <v>43</v>
      </c>
      <c r="L172" s="43"/>
    </row>
    <row r="173" spans="1:12" ht="15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>
      <c r="A176" s="24"/>
      <c r="B176" s="17"/>
      <c r="C176" s="8"/>
      <c r="D176" s="18" t="s">
        <v>33</v>
      </c>
      <c r="E176" s="9"/>
      <c r="F176" s="19">
        <f>SUM(F170:F175)</f>
        <v>510</v>
      </c>
      <c r="G176" s="19">
        <f t="shared" ref="G176:J176" si="86">SUM(G170:G175)</f>
        <v>18</v>
      </c>
      <c r="H176" s="19">
        <f t="shared" si="86"/>
        <v>18</v>
      </c>
      <c r="I176" s="19">
        <f t="shared" si="86"/>
        <v>78</v>
      </c>
      <c r="J176" s="19">
        <f t="shared" si="86"/>
        <v>526</v>
      </c>
      <c r="K176" s="25"/>
      <c r="L176" s="19">
        <f t="shared" ref="L176" si="87">SUM(L170:L175)</f>
        <v>0</v>
      </c>
    </row>
    <row r="177" spans="1:12" ht="15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88">SUM(G177:G185)</f>
        <v>0</v>
      </c>
      <c r="H186" s="19">
        <f t="shared" si="88"/>
        <v>0</v>
      </c>
      <c r="I186" s="19">
        <f t="shared" si="88"/>
        <v>0</v>
      </c>
      <c r="J186" s="19">
        <f t="shared" si="88"/>
        <v>0</v>
      </c>
      <c r="K186" s="25"/>
      <c r="L186" s="19">
        <f t="shared" ref="L186" si="89">SUM(L177:L185)</f>
        <v>0</v>
      </c>
    </row>
    <row r="187" spans="1:12" ht="15.75" thickBot="1">
      <c r="A187" s="29">
        <f>A170</f>
        <v>2</v>
      </c>
      <c r="B187" s="30">
        <f>B170</f>
        <v>5</v>
      </c>
      <c r="C187" s="55" t="s">
        <v>4</v>
      </c>
      <c r="D187" s="56"/>
      <c r="E187" s="31"/>
      <c r="F187" s="32">
        <f>F176+F186</f>
        <v>510</v>
      </c>
      <c r="G187" s="32">
        <f t="shared" ref="G187" si="90">G176+G186</f>
        <v>18</v>
      </c>
      <c r="H187" s="32">
        <f t="shared" ref="H187" si="91">H176+H186</f>
        <v>18</v>
      </c>
      <c r="I187" s="32">
        <f t="shared" ref="I187" si="92">I176+I186</f>
        <v>78</v>
      </c>
      <c r="J187" s="32">
        <f t="shared" ref="J187:L187" si="93">J176+J186</f>
        <v>526</v>
      </c>
      <c r="K187" s="32"/>
      <c r="L187" s="32">
        <f t="shared" si="93"/>
        <v>0</v>
      </c>
    </row>
    <row r="188" spans="1:12" ht="15">
      <c r="A188" s="20">
        <v>3</v>
      </c>
      <c r="B188" s="21">
        <v>1</v>
      </c>
      <c r="C188" s="22" t="s">
        <v>20</v>
      </c>
      <c r="D188" s="5" t="s">
        <v>21</v>
      </c>
      <c r="E188" s="39" t="s">
        <v>78</v>
      </c>
      <c r="F188" s="40">
        <v>200</v>
      </c>
      <c r="G188" s="40">
        <v>7</v>
      </c>
      <c r="H188" s="40">
        <v>5</v>
      </c>
      <c r="I188" s="40">
        <v>38</v>
      </c>
      <c r="J188" s="40">
        <v>191</v>
      </c>
      <c r="K188" s="41">
        <v>370</v>
      </c>
      <c r="L188" s="40"/>
    </row>
    <row r="189" spans="1:12" ht="15">
      <c r="A189" s="23"/>
      <c r="B189" s="15"/>
      <c r="C189" s="11"/>
      <c r="D189" s="7" t="s">
        <v>22</v>
      </c>
      <c r="E189" s="42" t="s">
        <v>55</v>
      </c>
      <c r="F189" s="43">
        <v>200</v>
      </c>
      <c r="G189" s="43">
        <v>4</v>
      </c>
      <c r="H189" s="43">
        <v>4</v>
      </c>
      <c r="I189" s="43">
        <v>15</v>
      </c>
      <c r="J189" s="43">
        <v>113</v>
      </c>
      <c r="K189" s="44">
        <v>340</v>
      </c>
      <c r="L189" s="43"/>
    </row>
    <row r="190" spans="1:12" ht="25.5">
      <c r="A190" s="23"/>
      <c r="B190" s="15"/>
      <c r="C190" s="11"/>
      <c r="D190" s="7" t="s">
        <v>23</v>
      </c>
      <c r="E190" s="42" t="s">
        <v>79</v>
      </c>
      <c r="F190" s="43">
        <v>100</v>
      </c>
      <c r="G190" s="43">
        <v>6</v>
      </c>
      <c r="H190" s="43">
        <v>8</v>
      </c>
      <c r="I190" s="43">
        <v>22</v>
      </c>
      <c r="J190" s="43">
        <v>238</v>
      </c>
      <c r="K190" s="44" t="s">
        <v>80</v>
      </c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SUM(F188:F193)</f>
        <v>500</v>
      </c>
      <c r="G194" s="19">
        <f t="shared" ref="G194:J194" si="94">SUM(G188:G193)</f>
        <v>17</v>
      </c>
      <c r="H194" s="19">
        <f t="shared" si="94"/>
        <v>17</v>
      </c>
      <c r="I194" s="19">
        <f t="shared" si="94"/>
        <v>75</v>
      </c>
      <c r="J194" s="19">
        <f t="shared" si="94"/>
        <v>542</v>
      </c>
      <c r="K194" s="25"/>
      <c r="L194" s="19">
        <f t="shared" ref="L194" si="95">SUM(L188:L193)</f>
        <v>0</v>
      </c>
    </row>
    <row r="195" spans="1:12" ht="15">
      <c r="A195" s="26">
        <f>A188</f>
        <v>3</v>
      </c>
      <c r="B195" s="13">
        <f>B188</f>
        <v>1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96">SUM(G195:G203)</f>
        <v>0</v>
      </c>
      <c r="H204" s="19">
        <f t="shared" si="96"/>
        <v>0</v>
      </c>
      <c r="I204" s="19">
        <f t="shared" si="96"/>
        <v>0</v>
      </c>
      <c r="J204" s="19">
        <f t="shared" si="96"/>
        <v>0</v>
      </c>
      <c r="K204" s="25"/>
      <c r="L204" s="19">
        <f t="shared" ref="L204" si="97">SUM(L195:L203)</f>
        <v>0</v>
      </c>
    </row>
    <row r="205" spans="1:12" ht="15.75" thickBot="1">
      <c r="A205" s="29">
        <f>A188</f>
        <v>3</v>
      </c>
      <c r="B205" s="30">
        <f>B188</f>
        <v>1</v>
      </c>
      <c r="C205" s="55" t="s">
        <v>4</v>
      </c>
      <c r="D205" s="56"/>
      <c r="E205" s="31"/>
      <c r="F205" s="32">
        <f>F194+F204</f>
        <v>500</v>
      </c>
      <c r="G205" s="32">
        <f t="shared" ref="G205:J205" si="98">G194+G204</f>
        <v>17</v>
      </c>
      <c r="H205" s="32">
        <f t="shared" si="98"/>
        <v>17</v>
      </c>
      <c r="I205" s="32">
        <f t="shared" si="98"/>
        <v>75</v>
      </c>
      <c r="J205" s="32">
        <f t="shared" si="98"/>
        <v>542</v>
      </c>
      <c r="K205" s="32"/>
      <c r="L205" s="32">
        <f t="shared" ref="L205" si="99">L194+L204</f>
        <v>0</v>
      </c>
    </row>
    <row r="206" spans="1:12" ht="15">
      <c r="A206" s="14">
        <v>3</v>
      </c>
      <c r="B206" s="15">
        <v>2</v>
      </c>
      <c r="C206" s="22" t="s">
        <v>20</v>
      </c>
      <c r="D206" s="5" t="s">
        <v>21</v>
      </c>
      <c r="E206" s="39" t="s">
        <v>81</v>
      </c>
      <c r="F206" s="40">
        <v>250</v>
      </c>
      <c r="G206" s="40">
        <v>9</v>
      </c>
      <c r="H206" s="40">
        <v>12</v>
      </c>
      <c r="I206" s="40">
        <v>47</v>
      </c>
      <c r="J206" s="40">
        <v>287</v>
      </c>
      <c r="K206" s="41">
        <v>156.04</v>
      </c>
      <c r="L206" s="40"/>
    </row>
    <row r="207" spans="1:12" ht="15">
      <c r="A207" s="14"/>
      <c r="B207" s="15"/>
      <c r="C207" s="11"/>
      <c r="D207" s="7" t="s">
        <v>22</v>
      </c>
      <c r="E207" s="42" t="s">
        <v>45</v>
      </c>
      <c r="F207" s="43">
        <v>200</v>
      </c>
      <c r="G207" s="43"/>
      <c r="H207" s="43"/>
      <c r="I207" s="43">
        <v>10</v>
      </c>
      <c r="J207" s="43">
        <v>41</v>
      </c>
      <c r="K207" s="44">
        <v>350</v>
      </c>
      <c r="L207" s="43"/>
    </row>
    <row r="208" spans="1:12" ht="15">
      <c r="A208" s="14"/>
      <c r="B208" s="15"/>
      <c r="C208" s="11"/>
      <c r="D208" s="7" t="s">
        <v>23</v>
      </c>
      <c r="E208" s="42" t="s">
        <v>82</v>
      </c>
      <c r="F208" s="43">
        <v>50</v>
      </c>
      <c r="G208" s="43">
        <v>9</v>
      </c>
      <c r="H208" s="43">
        <v>6</v>
      </c>
      <c r="I208" s="43">
        <v>18</v>
      </c>
      <c r="J208" s="43">
        <v>196</v>
      </c>
      <c r="K208" s="44" t="s">
        <v>83</v>
      </c>
      <c r="L208" s="43"/>
    </row>
    <row r="209" spans="1:12" ht="15">
      <c r="A209" s="14"/>
      <c r="B209" s="15"/>
      <c r="C209" s="11"/>
      <c r="D209" s="7" t="s">
        <v>24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14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14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16"/>
      <c r="B212" s="17"/>
      <c r="C212" s="8"/>
      <c r="D212" s="18" t="s">
        <v>33</v>
      </c>
      <c r="E212" s="9"/>
      <c r="F212" s="19">
        <f>SUM(F206:F211)</f>
        <v>500</v>
      </c>
      <c r="G212" s="19">
        <f t="shared" ref="G212:J212" si="100">SUM(G206:G211)</f>
        <v>18</v>
      </c>
      <c r="H212" s="19">
        <f t="shared" si="100"/>
        <v>18</v>
      </c>
      <c r="I212" s="19">
        <f t="shared" si="100"/>
        <v>75</v>
      </c>
      <c r="J212" s="19">
        <f t="shared" si="100"/>
        <v>524</v>
      </c>
      <c r="K212" s="25"/>
      <c r="L212" s="19">
        <f t="shared" ref="L212" si="101">SUM(L206:L211)</f>
        <v>0</v>
      </c>
    </row>
    <row r="213" spans="1:12" ht="15">
      <c r="A213" s="13">
        <f>A206</f>
        <v>3</v>
      </c>
      <c r="B213" s="13">
        <f>B206</f>
        <v>2</v>
      </c>
      <c r="C213" s="10" t="s">
        <v>25</v>
      </c>
      <c r="D213" s="7" t="s">
        <v>26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14"/>
      <c r="B214" s="15"/>
      <c r="C214" s="11"/>
      <c r="D214" s="7" t="s">
        <v>27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14"/>
      <c r="B215" s="15"/>
      <c r="C215" s="11"/>
      <c r="D215" s="7" t="s">
        <v>28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14"/>
      <c r="B216" s="15"/>
      <c r="C216" s="11"/>
      <c r="D216" s="7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7" t="s">
        <v>30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31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7" t="s">
        <v>32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SUM(F213:F221)</f>
        <v>0</v>
      </c>
      <c r="G222" s="19">
        <f t="shared" ref="G222:J222" si="102">SUM(G213:G221)</f>
        <v>0</v>
      </c>
      <c r="H222" s="19">
        <f t="shared" si="102"/>
        <v>0</v>
      </c>
      <c r="I222" s="19">
        <f t="shared" si="102"/>
        <v>0</v>
      </c>
      <c r="J222" s="19">
        <f t="shared" si="102"/>
        <v>0</v>
      </c>
      <c r="K222" s="25"/>
      <c r="L222" s="19">
        <f t="shared" ref="L222" si="103">SUM(L213:L221)</f>
        <v>0</v>
      </c>
    </row>
    <row r="223" spans="1:12" ht="15.75" thickBot="1">
      <c r="A223" s="33">
        <f>A206</f>
        <v>3</v>
      </c>
      <c r="B223" s="33">
        <f>B206</f>
        <v>2</v>
      </c>
      <c r="C223" s="55" t="s">
        <v>4</v>
      </c>
      <c r="D223" s="56"/>
      <c r="E223" s="31"/>
      <c r="F223" s="32">
        <f>F212+F222</f>
        <v>500</v>
      </c>
      <c r="G223" s="32">
        <f t="shared" ref="G223:J223" si="104">G212+G222</f>
        <v>18</v>
      </c>
      <c r="H223" s="32">
        <f t="shared" si="104"/>
        <v>18</v>
      </c>
      <c r="I223" s="32">
        <f t="shared" si="104"/>
        <v>75</v>
      </c>
      <c r="J223" s="32">
        <f t="shared" si="104"/>
        <v>524</v>
      </c>
      <c r="K223" s="32"/>
      <c r="L223" s="32">
        <f t="shared" ref="L223" si="105">L212+L222</f>
        <v>0</v>
      </c>
    </row>
    <row r="224" spans="1:12" ht="15">
      <c r="A224" s="20">
        <v>3</v>
      </c>
      <c r="B224" s="21">
        <v>3</v>
      </c>
      <c r="C224" s="22" t="s">
        <v>20</v>
      </c>
      <c r="D224" s="5" t="s">
        <v>21</v>
      </c>
      <c r="E224" s="39" t="s">
        <v>84</v>
      </c>
      <c r="F224" s="40">
        <v>240</v>
      </c>
      <c r="G224" s="40">
        <v>14</v>
      </c>
      <c r="H224" s="40">
        <v>17</v>
      </c>
      <c r="I224" s="40">
        <v>44</v>
      </c>
      <c r="J224" s="40">
        <v>434</v>
      </c>
      <c r="K224" s="41" t="s">
        <v>85</v>
      </c>
      <c r="L224" s="40"/>
    </row>
    <row r="225" spans="1:12" ht="15">
      <c r="A225" s="23"/>
      <c r="B225" s="15"/>
      <c r="C225" s="11"/>
      <c r="D225" s="7" t="s">
        <v>22</v>
      </c>
      <c r="E225" s="42" t="s">
        <v>56</v>
      </c>
      <c r="F225" s="43">
        <v>200</v>
      </c>
      <c r="G225" s="43"/>
      <c r="H225" s="43"/>
      <c r="I225" s="43">
        <v>10</v>
      </c>
      <c r="J225" s="43">
        <v>41</v>
      </c>
      <c r="K225" s="44">
        <v>350.19</v>
      </c>
      <c r="L225" s="43"/>
    </row>
    <row r="226" spans="1:12" ht="15.75" customHeight="1">
      <c r="A226" s="23"/>
      <c r="B226" s="15"/>
      <c r="C226" s="11"/>
      <c r="D226" s="7" t="s">
        <v>23</v>
      </c>
      <c r="E226" s="42" t="s">
        <v>72</v>
      </c>
      <c r="F226" s="43">
        <v>60</v>
      </c>
      <c r="G226" s="43">
        <v>4</v>
      </c>
      <c r="H226" s="43">
        <v>1</v>
      </c>
      <c r="I226" s="43">
        <v>23</v>
      </c>
      <c r="J226" s="43">
        <v>124</v>
      </c>
      <c r="K226" s="44" t="s">
        <v>43</v>
      </c>
      <c r="L226" s="43"/>
    </row>
    <row r="227" spans="1:12" ht="15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SUM(F224:F229)</f>
        <v>500</v>
      </c>
      <c r="G230" s="19">
        <f t="shared" ref="G230:J230" si="106">SUM(G224:G229)</f>
        <v>18</v>
      </c>
      <c r="H230" s="19">
        <f t="shared" si="106"/>
        <v>18</v>
      </c>
      <c r="I230" s="19">
        <f t="shared" si="106"/>
        <v>77</v>
      </c>
      <c r="J230" s="19">
        <f t="shared" si="106"/>
        <v>599</v>
      </c>
      <c r="K230" s="25"/>
      <c r="L230" s="19">
        <f t="shared" ref="L230" si="107">SUM(L224:L229)</f>
        <v>0</v>
      </c>
    </row>
    <row r="231" spans="1:12" ht="15">
      <c r="A231" s="26">
        <f>A224</f>
        <v>3</v>
      </c>
      <c r="B231" s="13">
        <f>B224</f>
        <v>3</v>
      </c>
      <c r="C231" s="10" t="s">
        <v>25</v>
      </c>
      <c r="D231" s="7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7" t="s">
        <v>27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7" t="s">
        <v>28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7" t="s">
        <v>29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30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31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32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4"/>
      <c r="B240" s="17"/>
      <c r="C240" s="8"/>
      <c r="D240" s="18" t="s">
        <v>33</v>
      </c>
      <c r="E240" s="9"/>
      <c r="F240" s="19">
        <f>SUM(F231:F239)</f>
        <v>0</v>
      </c>
      <c r="G240" s="19">
        <f t="shared" ref="G240:J240" si="108">SUM(G231:G239)</f>
        <v>0</v>
      </c>
      <c r="H240" s="19">
        <f t="shared" si="108"/>
        <v>0</v>
      </c>
      <c r="I240" s="19">
        <f t="shared" si="108"/>
        <v>0</v>
      </c>
      <c r="J240" s="19">
        <f t="shared" si="108"/>
        <v>0</v>
      </c>
      <c r="K240" s="25"/>
      <c r="L240" s="19">
        <f t="shared" ref="L240" si="109">SUM(L231:L239)</f>
        <v>0</v>
      </c>
    </row>
    <row r="241" spans="1:12" ht="15.75" thickBot="1">
      <c r="A241" s="29">
        <f>A224</f>
        <v>3</v>
      </c>
      <c r="B241" s="30">
        <f>B224</f>
        <v>3</v>
      </c>
      <c r="C241" s="55" t="s">
        <v>4</v>
      </c>
      <c r="D241" s="56"/>
      <c r="E241" s="31"/>
      <c r="F241" s="32">
        <f>F230+F240</f>
        <v>500</v>
      </c>
      <c r="G241" s="32">
        <f t="shared" ref="G241:J241" si="110">G230+G240</f>
        <v>18</v>
      </c>
      <c r="H241" s="32">
        <f t="shared" si="110"/>
        <v>18</v>
      </c>
      <c r="I241" s="32">
        <f t="shared" si="110"/>
        <v>77</v>
      </c>
      <c r="J241" s="32">
        <f t="shared" si="110"/>
        <v>599</v>
      </c>
      <c r="K241" s="32"/>
      <c r="L241" s="32">
        <f t="shared" ref="L241" si="111">L230+L240</f>
        <v>0</v>
      </c>
    </row>
    <row r="242" spans="1:12" ht="15">
      <c r="A242" s="20">
        <v>3</v>
      </c>
      <c r="B242" s="21">
        <v>4</v>
      </c>
      <c r="C242" s="22" t="s">
        <v>20</v>
      </c>
      <c r="D242" s="5" t="s">
        <v>21</v>
      </c>
      <c r="E242" s="39" t="s">
        <v>86</v>
      </c>
      <c r="F242" s="40">
        <v>245</v>
      </c>
      <c r="G242" s="40">
        <v>11</v>
      </c>
      <c r="H242" s="40">
        <v>10</v>
      </c>
      <c r="I242" s="40">
        <v>25</v>
      </c>
      <c r="J242" s="40">
        <v>285</v>
      </c>
      <c r="K242" s="41">
        <v>530</v>
      </c>
      <c r="L242" s="40"/>
    </row>
    <row r="243" spans="1:12" ht="15">
      <c r="A243" s="23"/>
      <c r="B243" s="15"/>
      <c r="C243" s="11"/>
      <c r="D243" s="7" t="s">
        <v>22</v>
      </c>
      <c r="E243" s="42" t="s">
        <v>57</v>
      </c>
      <c r="F243" s="43">
        <v>200</v>
      </c>
      <c r="G243" s="43"/>
      <c r="H243" s="43"/>
      <c r="I243" s="43">
        <v>24</v>
      </c>
      <c r="J243" s="43">
        <v>108</v>
      </c>
      <c r="K243" s="44">
        <v>354.01</v>
      </c>
      <c r="L243" s="43"/>
    </row>
    <row r="244" spans="1:12" ht="15">
      <c r="A244" s="23"/>
      <c r="B244" s="15"/>
      <c r="C244" s="11"/>
      <c r="D244" s="7" t="s">
        <v>23</v>
      </c>
      <c r="E244" s="42" t="s">
        <v>87</v>
      </c>
      <c r="F244" s="43">
        <v>70</v>
      </c>
      <c r="G244" s="43">
        <v>7</v>
      </c>
      <c r="H244" s="43">
        <v>8</v>
      </c>
      <c r="I244" s="43">
        <v>26</v>
      </c>
      <c r="J244" s="43">
        <v>140</v>
      </c>
      <c r="K244" s="44" t="s">
        <v>83</v>
      </c>
      <c r="L244" s="43"/>
    </row>
    <row r="245" spans="1:12" ht="15">
      <c r="A245" s="23"/>
      <c r="B245" s="15"/>
      <c r="C245" s="11"/>
      <c r="D245" s="7" t="s">
        <v>24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4"/>
      <c r="B248" s="17"/>
      <c r="C248" s="8"/>
      <c r="D248" s="18" t="s">
        <v>33</v>
      </c>
      <c r="E248" s="9"/>
      <c r="F248" s="19">
        <f>SUM(F242:F247)</f>
        <v>515</v>
      </c>
      <c r="G248" s="19">
        <f t="shared" ref="G248:J248" si="112">SUM(G242:G247)</f>
        <v>18</v>
      </c>
      <c r="H248" s="19">
        <f t="shared" si="112"/>
        <v>18</v>
      </c>
      <c r="I248" s="19">
        <f t="shared" si="112"/>
        <v>75</v>
      </c>
      <c r="J248" s="19">
        <f t="shared" si="112"/>
        <v>533</v>
      </c>
      <c r="K248" s="25"/>
      <c r="L248" s="19">
        <f t="shared" ref="L248" si="113">SUM(L242:L247)</f>
        <v>0</v>
      </c>
    </row>
    <row r="249" spans="1:12" ht="15">
      <c r="A249" s="26">
        <f>A242</f>
        <v>3</v>
      </c>
      <c r="B249" s="13">
        <f>B242</f>
        <v>4</v>
      </c>
      <c r="C249" s="10" t="s">
        <v>25</v>
      </c>
      <c r="D249" s="7" t="s">
        <v>26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27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 t="s">
        <v>28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7" t="s">
        <v>29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7" t="s">
        <v>30</v>
      </c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7" t="s">
        <v>31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32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4"/>
      <c r="B258" s="17"/>
      <c r="C258" s="8"/>
      <c r="D258" s="18" t="s">
        <v>33</v>
      </c>
      <c r="E258" s="9"/>
      <c r="F258" s="19">
        <f>SUM(F249:F257)</f>
        <v>0</v>
      </c>
      <c r="G258" s="19">
        <f t="shared" ref="G258:J258" si="114">SUM(G249:G257)</f>
        <v>0</v>
      </c>
      <c r="H258" s="19">
        <f t="shared" si="114"/>
        <v>0</v>
      </c>
      <c r="I258" s="19">
        <f t="shared" si="114"/>
        <v>0</v>
      </c>
      <c r="J258" s="19">
        <f t="shared" si="114"/>
        <v>0</v>
      </c>
      <c r="K258" s="25"/>
      <c r="L258" s="19">
        <f t="shared" ref="L258" si="115">SUM(L249:L257)</f>
        <v>0</v>
      </c>
    </row>
    <row r="259" spans="1:12" ht="15.75" thickBot="1">
      <c r="A259" s="29">
        <f>A242</f>
        <v>3</v>
      </c>
      <c r="B259" s="30">
        <f>B242</f>
        <v>4</v>
      </c>
      <c r="C259" s="55" t="s">
        <v>4</v>
      </c>
      <c r="D259" s="56"/>
      <c r="E259" s="31"/>
      <c r="F259" s="32">
        <f>F248+F258</f>
        <v>515</v>
      </c>
      <c r="G259" s="32">
        <f t="shared" ref="G259:J259" si="116">G248+G258</f>
        <v>18</v>
      </c>
      <c r="H259" s="32">
        <f t="shared" si="116"/>
        <v>18</v>
      </c>
      <c r="I259" s="32">
        <f t="shared" si="116"/>
        <v>75</v>
      </c>
      <c r="J259" s="32">
        <f t="shared" si="116"/>
        <v>533</v>
      </c>
      <c r="K259" s="32"/>
      <c r="L259" s="32">
        <f t="shared" ref="L259" si="117">L248+L258</f>
        <v>0</v>
      </c>
    </row>
    <row r="260" spans="1:12" ht="15">
      <c r="A260" s="20">
        <v>3</v>
      </c>
      <c r="B260" s="21">
        <v>5</v>
      </c>
      <c r="C260" s="22" t="s">
        <v>20</v>
      </c>
      <c r="D260" s="5" t="s">
        <v>21</v>
      </c>
      <c r="E260" s="39" t="s">
        <v>88</v>
      </c>
      <c r="F260" s="40">
        <v>240</v>
      </c>
      <c r="G260" s="40">
        <v>11</v>
      </c>
      <c r="H260" s="40">
        <v>16</v>
      </c>
      <c r="I260" s="40">
        <v>33</v>
      </c>
      <c r="J260" s="40">
        <f>178+123</f>
        <v>301</v>
      </c>
      <c r="K260" s="41" t="s">
        <v>89</v>
      </c>
      <c r="L260" s="40"/>
    </row>
    <row r="261" spans="1:12" ht="15">
      <c r="A261" s="23"/>
      <c r="B261" s="15"/>
      <c r="C261" s="11"/>
      <c r="D261" s="7" t="s">
        <v>22</v>
      </c>
      <c r="E261" s="42" t="s">
        <v>58</v>
      </c>
      <c r="F261" s="43">
        <v>200</v>
      </c>
      <c r="G261" s="43"/>
      <c r="H261" s="43"/>
      <c r="I261" s="43">
        <v>20</v>
      </c>
      <c r="J261" s="43">
        <v>84</v>
      </c>
      <c r="K261" s="44">
        <v>350.04</v>
      </c>
      <c r="L261" s="43"/>
    </row>
    <row r="262" spans="1:12" ht="15">
      <c r="A262" s="23"/>
      <c r="B262" s="15"/>
      <c r="C262" s="11"/>
      <c r="D262" s="7" t="s">
        <v>23</v>
      </c>
      <c r="E262" s="42" t="s">
        <v>72</v>
      </c>
      <c r="F262" s="43">
        <v>60</v>
      </c>
      <c r="G262" s="43">
        <v>6</v>
      </c>
      <c r="H262" s="43">
        <v>1</v>
      </c>
      <c r="I262" s="43">
        <v>23</v>
      </c>
      <c r="J262" s="43">
        <v>124</v>
      </c>
      <c r="K262" s="44" t="s">
        <v>43</v>
      </c>
      <c r="L262" s="43"/>
    </row>
    <row r="263" spans="1:12" ht="15">
      <c r="A263" s="23"/>
      <c r="B263" s="15"/>
      <c r="C263" s="11"/>
      <c r="D263" s="7" t="s">
        <v>24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.75" customHeight="1">
      <c r="A266" s="24"/>
      <c r="B266" s="17"/>
      <c r="C266" s="8"/>
      <c r="D266" s="18" t="s">
        <v>33</v>
      </c>
      <c r="E266" s="9"/>
      <c r="F266" s="19">
        <f>SUM(F260:F265)</f>
        <v>500</v>
      </c>
      <c r="G266" s="19">
        <f t="shared" ref="G266:J266" si="118">SUM(G260:G265)</f>
        <v>17</v>
      </c>
      <c r="H266" s="19">
        <f t="shared" si="118"/>
        <v>17</v>
      </c>
      <c r="I266" s="19">
        <f t="shared" si="118"/>
        <v>76</v>
      </c>
      <c r="J266" s="19">
        <f t="shared" si="118"/>
        <v>509</v>
      </c>
      <c r="K266" s="25"/>
      <c r="L266" s="19">
        <f t="shared" ref="L266" si="119">SUM(L260:L265)</f>
        <v>0</v>
      </c>
    </row>
    <row r="267" spans="1:12" ht="15">
      <c r="A267" s="26">
        <f>A260</f>
        <v>3</v>
      </c>
      <c r="B267" s="13">
        <f>B260</f>
        <v>5</v>
      </c>
      <c r="C267" s="10" t="s">
        <v>25</v>
      </c>
      <c r="D267" s="7" t="s">
        <v>26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7" t="s">
        <v>27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28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7" t="s">
        <v>29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7" t="s">
        <v>30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7" t="s">
        <v>31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7" t="s">
        <v>32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4"/>
      <c r="B276" s="17"/>
      <c r="C276" s="8"/>
      <c r="D276" s="18" t="s">
        <v>33</v>
      </c>
      <c r="E276" s="9"/>
      <c r="F276" s="19">
        <f>SUM(F267:F275)</f>
        <v>0</v>
      </c>
      <c r="G276" s="19">
        <f t="shared" ref="G276:J276" si="120">SUM(G267:G275)</f>
        <v>0</v>
      </c>
      <c r="H276" s="19">
        <f t="shared" si="120"/>
        <v>0</v>
      </c>
      <c r="I276" s="19">
        <f t="shared" si="120"/>
        <v>0</v>
      </c>
      <c r="J276" s="19">
        <f t="shared" si="120"/>
        <v>0</v>
      </c>
      <c r="K276" s="25"/>
      <c r="L276" s="19">
        <f t="shared" ref="L276" si="121">SUM(L267:L275)</f>
        <v>0</v>
      </c>
    </row>
    <row r="277" spans="1:12" ht="15.75" thickBot="1">
      <c r="A277" s="29">
        <f>A260</f>
        <v>3</v>
      </c>
      <c r="B277" s="30">
        <f>B260</f>
        <v>5</v>
      </c>
      <c r="C277" s="55" t="s">
        <v>4</v>
      </c>
      <c r="D277" s="56"/>
      <c r="E277" s="31"/>
      <c r="F277" s="32">
        <f>F266+F276</f>
        <v>500</v>
      </c>
      <c r="G277" s="32">
        <f t="shared" ref="G277:J277" si="122">G266+G276</f>
        <v>17</v>
      </c>
      <c r="H277" s="32">
        <f t="shared" si="122"/>
        <v>17</v>
      </c>
      <c r="I277" s="32">
        <f t="shared" si="122"/>
        <v>76</v>
      </c>
      <c r="J277" s="32">
        <f t="shared" si="122"/>
        <v>509</v>
      </c>
      <c r="K277" s="32"/>
      <c r="L277" s="32">
        <f t="shared" ref="L277" si="123">L266+L276</f>
        <v>0</v>
      </c>
    </row>
    <row r="278" spans="1:12" ht="15">
      <c r="A278" s="20">
        <v>4</v>
      </c>
      <c r="B278" s="21">
        <v>1</v>
      </c>
      <c r="C278" s="22" t="s">
        <v>20</v>
      </c>
      <c r="D278" s="5" t="s">
        <v>21</v>
      </c>
      <c r="E278" s="39" t="s">
        <v>59</v>
      </c>
      <c r="F278" s="40">
        <v>200</v>
      </c>
      <c r="G278" s="40">
        <v>8</v>
      </c>
      <c r="H278" s="40">
        <v>4</v>
      </c>
      <c r="I278" s="40">
        <v>26</v>
      </c>
      <c r="J278" s="40">
        <v>171</v>
      </c>
      <c r="K278" s="41">
        <v>305</v>
      </c>
      <c r="L278" s="40"/>
    </row>
    <row r="279" spans="1:12" ht="15">
      <c r="A279" s="23"/>
      <c r="B279" s="15"/>
      <c r="C279" s="11"/>
      <c r="D279" s="7" t="s">
        <v>22</v>
      </c>
      <c r="E279" s="42" t="s">
        <v>50</v>
      </c>
      <c r="F279" s="43">
        <v>200</v>
      </c>
      <c r="G279" s="43">
        <v>3</v>
      </c>
      <c r="H279" s="43">
        <v>3</v>
      </c>
      <c r="I279" s="43">
        <v>15</v>
      </c>
      <c r="J279" s="43">
        <v>99</v>
      </c>
      <c r="K279" s="44">
        <v>349.01</v>
      </c>
      <c r="L279" s="43"/>
    </row>
    <row r="280" spans="1:12" ht="25.5">
      <c r="A280" s="23"/>
      <c r="B280" s="15"/>
      <c r="C280" s="11"/>
      <c r="D280" s="7" t="s">
        <v>23</v>
      </c>
      <c r="E280" s="42" t="s">
        <v>90</v>
      </c>
      <c r="F280" s="43">
        <v>100</v>
      </c>
      <c r="G280" s="43">
        <v>6</v>
      </c>
      <c r="H280" s="43">
        <v>10</v>
      </c>
      <c r="I280" s="43">
        <v>30</v>
      </c>
      <c r="J280" s="43">
        <v>286</v>
      </c>
      <c r="K280" s="44" t="s">
        <v>91</v>
      </c>
      <c r="L280" s="43"/>
    </row>
    <row r="281" spans="1:12" ht="15">
      <c r="A281" s="23"/>
      <c r="B281" s="15"/>
      <c r="C281" s="11"/>
      <c r="D281" s="7" t="s">
        <v>24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SUM(F278:F284)</f>
        <v>500</v>
      </c>
      <c r="G285" s="19">
        <f t="shared" ref="G285:J285" si="124">SUM(G278:G284)</f>
        <v>17</v>
      </c>
      <c r="H285" s="19">
        <f t="shared" si="124"/>
        <v>17</v>
      </c>
      <c r="I285" s="19">
        <f t="shared" si="124"/>
        <v>71</v>
      </c>
      <c r="J285" s="19">
        <f t="shared" si="124"/>
        <v>556</v>
      </c>
      <c r="K285" s="25"/>
      <c r="L285" s="19">
        <f t="shared" ref="L285" si="125">SUM(L278:L284)</f>
        <v>0</v>
      </c>
    </row>
    <row r="286" spans="1:12" ht="15">
      <c r="A286" s="26">
        <f>A278</f>
        <v>4</v>
      </c>
      <c r="B286" s="13">
        <f>B278</f>
        <v>1</v>
      </c>
      <c r="C286" s="10" t="s">
        <v>25</v>
      </c>
      <c r="D286" s="7" t="s">
        <v>26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7" t="s">
        <v>27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7" t="s">
        <v>28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29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7" t="s">
        <v>30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7" t="s">
        <v>31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7" t="s">
        <v>32</v>
      </c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SUM(F286:F294)</f>
        <v>0</v>
      </c>
      <c r="G295" s="19">
        <f t="shared" ref="G295:J295" si="126">SUM(G286:G294)</f>
        <v>0</v>
      </c>
      <c r="H295" s="19">
        <f t="shared" si="126"/>
        <v>0</v>
      </c>
      <c r="I295" s="19">
        <f t="shared" si="126"/>
        <v>0</v>
      </c>
      <c r="J295" s="19">
        <f t="shared" si="126"/>
        <v>0</v>
      </c>
      <c r="K295" s="25"/>
      <c r="L295" s="19">
        <f t="shared" ref="L295" si="127">SUM(L286:L294)</f>
        <v>0</v>
      </c>
    </row>
    <row r="296" spans="1:12" ht="15.75" thickBot="1">
      <c r="A296" s="29">
        <f>A278</f>
        <v>4</v>
      </c>
      <c r="B296" s="30">
        <f>B278</f>
        <v>1</v>
      </c>
      <c r="C296" s="55" t="s">
        <v>4</v>
      </c>
      <c r="D296" s="56"/>
      <c r="E296" s="31"/>
      <c r="F296" s="32">
        <f>F285+F295</f>
        <v>500</v>
      </c>
      <c r="G296" s="32">
        <f t="shared" ref="G296:J296" si="128">G285+G295</f>
        <v>17</v>
      </c>
      <c r="H296" s="32">
        <f t="shared" si="128"/>
        <v>17</v>
      </c>
      <c r="I296" s="32">
        <f t="shared" si="128"/>
        <v>71</v>
      </c>
      <c r="J296" s="32">
        <f t="shared" si="128"/>
        <v>556</v>
      </c>
      <c r="K296" s="32"/>
      <c r="L296" s="32">
        <f t="shared" ref="L296" si="129">L285+L295</f>
        <v>0</v>
      </c>
    </row>
    <row r="297" spans="1:12" ht="15">
      <c r="A297" s="14">
        <v>4</v>
      </c>
      <c r="B297" s="15">
        <v>2</v>
      </c>
      <c r="C297" s="22" t="s">
        <v>20</v>
      </c>
      <c r="D297" s="5" t="s">
        <v>21</v>
      </c>
      <c r="E297" s="39" t="s">
        <v>92</v>
      </c>
      <c r="F297" s="40">
        <v>240</v>
      </c>
      <c r="G297" s="40">
        <v>8</v>
      </c>
      <c r="H297" s="40">
        <v>9</v>
      </c>
      <c r="I297" s="40">
        <v>52</v>
      </c>
      <c r="J297" s="40">
        <v>330</v>
      </c>
      <c r="K297" s="41">
        <v>156</v>
      </c>
      <c r="L297" s="40"/>
    </row>
    <row r="298" spans="1:12" ht="15">
      <c r="A298" s="14"/>
      <c r="B298" s="15"/>
      <c r="C298" s="11"/>
      <c r="D298" s="7" t="s">
        <v>22</v>
      </c>
      <c r="E298" s="42" t="s">
        <v>51</v>
      </c>
      <c r="F298" s="43">
        <v>200</v>
      </c>
      <c r="G298" s="43"/>
      <c r="H298" s="43"/>
      <c r="I298" s="43">
        <v>11</v>
      </c>
      <c r="J298" s="43">
        <v>46</v>
      </c>
      <c r="K298" s="44">
        <v>350</v>
      </c>
      <c r="L298" s="43"/>
    </row>
    <row r="299" spans="1:12" ht="15">
      <c r="A299" s="14"/>
      <c r="B299" s="15"/>
      <c r="C299" s="11"/>
      <c r="D299" s="7" t="s">
        <v>23</v>
      </c>
      <c r="E299" s="42" t="s">
        <v>69</v>
      </c>
      <c r="F299" s="43">
        <v>60</v>
      </c>
      <c r="G299" s="43">
        <v>8</v>
      </c>
      <c r="H299" s="43">
        <v>7</v>
      </c>
      <c r="I299" s="43">
        <v>13</v>
      </c>
      <c r="J299" s="43">
        <v>128</v>
      </c>
      <c r="K299" s="44" t="s">
        <v>93</v>
      </c>
      <c r="L299" s="43"/>
    </row>
    <row r="300" spans="1:12" ht="15">
      <c r="A300" s="14"/>
      <c r="B300" s="15"/>
      <c r="C300" s="11"/>
      <c r="D300" s="7" t="s">
        <v>24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14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14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16"/>
      <c r="B303" s="17"/>
      <c r="C303" s="8"/>
      <c r="D303" s="18" t="s">
        <v>33</v>
      </c>
      <c r="E303" s="9"/>
      <c r="F303" s="19">
        <f>SUM(F297:F302)</f>
        <v>500</v>
      </c>
      <c r="G303" s="19">
        <f t="shared" ref="G303:J303" si="130">SUM(G297:G302)</f>
        <v>16</v>
      </c>
      <c r="H303" s="19">
        <f t="shared" si="130"/>
        <v>16</v>
      </c>
      <c r="I303" s="19">
        <f t="shared" si="130"/>
        <v>76</v>
      </c>
      <c r="J303" s="19">
        <f t="shared" si="130"/>
        <v>504</v>
      </c>
      <c r="K303" s="25"/>
      <c r="L303" s="19">
        <f t="shared" ref="L303" si="131">SUM(L297:L302)</f>
        <v>0</v>
      </c>
    </row>
    <row r="304" spans="1:12" ht="15">
      <c r="A304" s="13">
        <f>A297</f>
        <v>4</v>
      </c>
      <c r="B304" s="13">
        <f>B297</f>
        <v>2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14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14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14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14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14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14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14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16"/>
      <c r="B313" s="17"/>
      <c r="C313" s="8"/>
      <c r="D313" s="18" t="s">
        <v>33</v>
      </c>
      <c r="E313" s="9"/>
      <c r="F313" s="19">
        <f>SUM(F304:F312)</f>
        <v>0</v>
      </c>
      <c r="G313" s="19">
        <f t="shared" ref="G313:J313" si="132">SUM(G304:G312)</f>
        <v>0</v>
      </c>
      <c r="H313" s="19">
        <f t="shared" si="132"/>
        <v>0</v>
      </c>
      <c r="I313" s="19">
        <f t="shared" si="132"/>
        <v>0</v>
      </c>
      <c r="J313" s="19">
        <f t="shared" si="132"/>
        <v>0</v>
      </c>
      <c r="K313" s="25"/>
      <c r="L313" s="19">
        <f t="shared" ref="L313" si="133">SUM(L304:L312)</f>
        <v>0</v>
      </c>
    </row>
    <row r="314" spans="1:12" ht="15.75" thickBot="1">
      <c r="A314" s="33">
        <f>A297</f>
        <v>4</v>
      </c>
      <c r="B314" s="33">
        <f>B297</f>
        <v>2</v>
      </c>
      <c r="C314" s="55" t="s">
        <v>4</v>
      </c>
      <c r="D314" s="56"/>
      <c r="E314" s="31"/>
      <c r="F314" s="32">
        <f>F303+F313</f>
        <v>500</v>
      </c>
      <c r="G314" s="32">
        <f t="shared" ref="G314:J314" si="134">G303+G313</f>
        <v>16</v>
      </c>
      <c r="H314" s="32">
        <f t="shared" si="134"/>
        <v>16</v>
      </c>
      <c r="I314" s="32">
        <f t="shared" si="134"/>
        <v>76</v>
      </c>
      <c r="J314" s="32">
        <f t="shared" si="134"/>
        <v>504</v>
      </c>
      <c r="K314" s="32"/>
      <c r="L314" s="32">
        <f t="shared" ref="L314" si="135">L303+L313</f>
        <v>0</v>
      </c>
    </row>
    <row r="315" spans="1:12" ht="25.5">
      <c r="A315" s="20">
        <v>4</v>
      </c>
      <c r="B315" s="21">
        <v>3</v>
      </c>
      <c r="C315" s="22" t="s">
        <v>20</v>
      </c>
      <c r="D315" s="5" t="s">
        <v>21</v>
      </c>
      <c r="E315" s="39" t="s">
        <v>94</v>
      </c>
      <c r="F315" s="40">
        <v>250</v>
      </c>
      <c r="G315" s="40">
        <v>12</v>
      </c>
      <c r="H315" s="40">
        <v>15</v>
      </c>
      <c r="I315" s="40">
        <v>35</v>
      </c>
      <c r="J315" s="40">
        <v>316</v>
      </c>
      <c r="K315" s="41" t="s">
        <v>95</v>
      </c>
      <c r="L315" s="40"/>
    </row>
    <row r="316" spans="1:12" ht="15">
      <c r="A316" s="23"/>
      <c r="B316" s="15"/>
      <c r="C316" s="11"/>
      <c r="D316" s="7" t="s">
        <v>22</v>
      </c>
      <c r="E316" s="42" t="s">
        <v>46</v>
      </c>
      <c r="F316" s="43">
        <v>200</v>
      </c>
      <c r="G316" s="43"/>
      <c r="H316" s="43"/>
      <c r="I316" s="43">
        <v>15</v>
      </c>
      <c r="J316" s="43">
        <v>62</v>
      </c>
      <c r="K316" s="44">
        <v>350.14</v>
      </c>
      <c r="L316" s="43"/>
    </row>
    <row r="317" spans="1:12" ht="15.75" customHeight="1">
      <c r="A317" s="23"/>
      <c r="B317" s="15"/>
      <c r="C317" s="11"/>
      <c r="D317" s="7" t="s">
        <v>23</v>
      </c>
      <c r="E317" s="42" t="s">
        <v>72</v>
      </c>
      <c r="F317" s="43">
        <v>60</v>
      </c>
      <c r="G317" s="43">
        <v>4</v>
      </c>
      <c r="H317" s="43">
        <v>1</v>
      </c>
      <c r="I317" s="43">
        <v>23</v>
      </c>
      <c r="J317" s="43">
        <v>124</v>
      </c>
      <c r="K317" s="44" t="s">
        <v>43</v>
      </c>
      <c r="L317" s="43"/>
    </row>
    <row r="318" spans="1:12" ht="15">
      <c r="A318" s="23"/>
      <c r="B318" s="15"/>
      <c r="C318" s="11"/>
      <c r="D318" s="7" t="s">
        <v>24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4"/>
      <c r="B321" s="17"/>
      <c r="C321" s="8"/>
      <c r="D321" s="18" t="s">
        <v>33</v>
      </c>
      <c r="E321" s="9"/>
      <c r="F321" s="19">
        <f>SUM(F315:F320)</f>
        <v>510</v>
      </c>
      <c r="G321" s="19">
        <f t="shared" ref="G321:J321" si="136">SUM(G315:G320)</f>
        <v>16</v>
      </c>
      <c r="H321" s="19">
        <f t="shared" si="136"/>
        <v>16</v>
      </c>
      <c r="I321" s="19">
        <f t="shared" si="136"/>
        <v>73</v>
      </c>
      <c r="J321" s="19">
        <f t="shared" si="136"/>
        <v>502</v>
      </c>
      <c r="K321" s="25"/>
      <c r="L321" s="19">
        <f t="shared" ref="L321" si="137">SUM(L315:L320)</f>
        <v>0</v>
      </c>
    </row>
    <row r="322" spans="1:12" ht="15">
      <c r="A322" s="26">
        <f>A315</f>
        <v>4</v>
      </c>
      <c r="B322" s="13">
        <f>B315</f>
        <v>3</v>
      </c>
      <c r="C322" s="10" t="s">
        <v>25</v>
      </c>
      <c r="D322" s="7" t="s">
        <v>26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 t="s">
        <v>27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 t="s">
        <v>28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 t="s">
        <v>29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7" t="s">
        <v>30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7" t="s">
        <v>31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3"/>
      <c r="B328" s="15"/>
      <c r="C328" s="11"/>
      <c r="D328" s="7" t="s">
        <v>32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4"/>
      <c r="B331" s="17"/>
      <c r="C331" s="8"/>
      <c r="D331" s="18" t="s">
        <v>33</v>
      </c>
      <c r="E331" s="9"/>
      <c r="F331" s="19">
        <f>SUM(F322:F330)</f>
        <v>0</v>
      </c>
      <c r="G331" s="19">
        <f t="shared" ref="G331:J331" si="138">SUM(G322:G330)</f>
        <v>0</v>
      </c>
      <c r="H331" s="19">
        <f t="shared" si="138"/>
        <v>0</v>
      </c>
      <c r="I331" s="19">
        <f t="shared" si="138"/>
        <v>0</v>
      </c>
      <c r="J331" s="19">
        <f t="shared" si="138"/>
        <v>0</v>
      </c>
      <c r="K331" s="25"/>
      <c r="L331" s="19">
        <f t="shared" ref="L331" si="139">SUM(L322:L330)</f>
        <v>0</v>
      </c>
    </row>
    <row r="332" spans="1:12" ht="15.75" thickBot="1">
      <c r="A332" s="29">
        <f>A315</f>
        <v>4</v>
      </c>
      <c r="B332" s="30">
        <f>B315</f>
        <v>3</v>
      </c>
      <c r="C332" s="55" t="s">
        <v>4</v>
      </c>
      <c r="D332" s="56"/>
      <c r="E332" s="31"/>
      <c r="F332" s="32">
        <f>F321+F331</f>
        <v>510</v>
      </c>
      <c r="G332" s="32">
        <f t="shared" ref="G332:J332" si="140">G321+G331</f>
        <v>16</v>
      </c>
      <c r="H332" s="32">
        <f t="shared" si="140"/>
        <v>16</v>
      </c>
      <c r="I332" s="32">
        <f t="shared" si="140"/>
        <v>73</v>
      </c>
      <c r="J332" s="32">
        <f t="shared" si="140"/>
        <v>502</v>
      </c>
      <c r="K332" s="32"/>
      <c r="L332" s="32">
        <f t="shared" ref="L332" si="141">L321+L331</f>
        <v>0</v>
      </c>
    </row>
    <row r="333" spans="1:12" ht="15">
      <c r="A333" s="20">
        <v>4</v>
      </c>
      <c r="B333" s="21">
        <v>4</v>
      </c>
      <c r="C333" s="22" t="s">
        <v>20</v>
      </c>
      <c r="D333" s="5" t="s">
        <v>21</v>
      </c>
      <c r="E333" s="39" t="s">
        <v>76</v>
      </c>
      <c r="F333" s="40">
        <v>200</v>
      </c>
      <c r="G333" s="40">
        <v>6</v>
      </c>
      <c r="H333" s="40">
        <v>7</v>
      </c>
      <c r="I333" s="40">
        <v>22</v>
      </c>
      <c r="J333" s="40">
        <v>186</v>
      </c>
      <c r="K333" s="41">
        <v>192</v>
      </c>
      <c r="L333" s="40"/>
    </row>
    <row r="334" spans="1:12" ht="15">
      <c r="A334" s="23"/>
      <c r="B334" s="15"/>
      <c r="C334" s="11"/>
      <c r="D334" s="7" t="s">
        <v>22</v>
      </c>
      <c r="E334" s="42" t="s">
        <v>55</v>
      </c>
      <c r="F334" s="43">
        <v>200</v>
      </c>
      <c r="G334" s="43">
        <v>4</v>
      </c>
      <c r="H334" s="43">
        <v>4</v>
      </c>
      <c r="I334" s="43">
        <v>15</v>
      </c>
      <c r="J334" s="43">
        <v>113</v>
      </c>
      <c r="K334" s="44">
        <v>340.01</v>
      </c>
      <c r="L334" s="43"/>
    </row>
    <row r="335" spans="1:12" ht="15">
      <c r="A335" s="23"/>
      <c r="B335" s="15"/>
      <c r="C335" s="11"/>
      <c r="D335" s="7" t="s">
        <v>23</v>
      </c>
      <c r="E335" s="42" t="s">
        <v>87</v>
      </c>
      <c r="F335" s="43">
        <v>100</v>
      </c>
      <c r="G335" s="43">
        <v>7</v>
      </c>
      <c r="H335" s="43">
        <v>6</v>
      </c>
      <c r="I335" s="43">
        <v>35</v>
      </c>
      <c r="J335" s="43">
        <v>190</v>
      </c>
      <c r="K335" s="44" t="s">
        <v>93</v>
      </c>
      <c r="L335" s="43"/>
    </row>
    <row r="336" spans="1:12" ht="15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4"/>
      <c r="B339" s="17"/>
      <c r="C339" s="8"/>
      <c r="D339" s="18" t="s">
        <v>33</v>
      </c>
      <c r="E339" s="9"/>
      <c r="F339" s="19">
        <f>SUM(F333:F338)</f>
        <v>500</v>
      </c>
      <c r="G339" s="19">
        <f t="shared" ref="G339:J339" si="142">SUM(G333:G338)</f>
        <v>17</v>
      </c>
      <c r="H339" s="19">
        <f t="shared" si="142"/>
        <v>17</v>
      </c>
      <c r="I339" s="19">
        <f t="shared" si="142"/>
        <v>72</v>
      </c>
      <c r="J339" s="19">
        <f t="shared" si="142"/>
        <v>489</v>
      </c>
      <c r="K339" s="25"/>
      <c r="L339" s="19">
        <f t="shared" ref="L339" si="143">SUM(L333:L338)</f>
        <v>0</v>
      </c>
    </row>
    <row r="340" spans="1:12" ht="15">
      <c r="A340" s="26">
        <f>A333</f>
        <v>4</v>
      </c>
      <c r="B340" s="13">
        <f>B333</f>
        <v>4</v>
      </c>
      <c r="C340" s="10" t="s">
        <v>25</v>
      </c>
      <c r="D340" s="7" t="s">
        <v>26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27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28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29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7" t="s">
        <v>30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31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32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4"/>
      <c r="B349" s="17"/>
      <c r="C349" s="8"/>
      <c r="D349" s="18" t="s">
        <v>33</v>
      </c>
      <c r="E349" s="9"/>
      <c r="F349" s="19">
        <f>SUM(F340:F348)</f>
        <v>0</v>
      </c>
      <c r="G349" s="19">
        <f t="shared" ref="G349:J349" si="144">SUM(G340:G348)</f>
        <v>0</v>
      </c>
      <c r="H349" s="19">
        <f t="shared" si="144"/>
        <v>0</v>
      </c>
      <c r="I349" s="19">
        <f t="shared" si="144"/>
        <v>0</v>
      </c>
      <c r="J349" s="19">
        <f t="shared" si="144"/>
        <v>0</v>
      </c>
      <c r="K349" s="25"/>
      <c r="L349" s="19">
        <f t="shared" ref="L349" si="145">SUM(L340:L348)</f>
        <v>0</v>
      </c>
    </row>
    <row r="350" spans="1:12" ht="15.75" thickBot="1">
      <c r="A350" s="29">
        <f>A333</f>
        <v>4</v>
      </c>
      <c r="B350" s="30">
        <f>B333</f>
        <v>4</v>
      </c>
      <c r="C350" s="55" t="s">
        <v>4</v>
      </c>
      <c r="D350" s="56"/>
      <c r="E350" s="31"/>
      <c r="F350" s="32">
        <f>F339+F349</f>
        <v>500</v>
      </c>
      <c r="G350" s="32">
        <f t="shared" ref="G350:J350" si="146">G339+G349</f>
        <v>17</v>
      </c>
      <c r="H350" s="32">
        <f t="shared" si="146"/>
        <v>17</v>
      </c>
      <c r="I350" s="32">
        <f t="shared" si="146"/>
        <v>72</v>
      </c>
      <c r="J350" s="32">
        <f t="shared" si="146"/>
        <v>489</v>
      </c>
      <c r="K350" s="32"/>
      <c r="L350" s="32">
        <f t="shared" ref="L350" si="147">L339+L349</f>
        <v>0</v>
      </c>
    </row>
    <row r="351" spans="1:12" ht="15">
      <c r="A351" s="20">
        <v>4</v>
      </c>
      <c r="B351" s="21">
        <v>5</v>
      </c>
      <c r="C351" s="22" t="s">
        <v>20</v>
      </c>
      <c r="D351" s="5" t="s">
        <v>21</v>
      </c>
      <c r="E351" s="39" t="s">
        <v>96</v>
      </c>
      <c r="F351" s="40">
        <v>240</v>
      </c>
      <c r="G351" s="40">
        <v>12</v>
      </c>
      <c r="H351" s="40">
        <v>16</v>
      </c>
      <c r="I351" s="40">
        <v>36</v>
      </c>
      <c r="J351" s="40">
        <v>289</v>
      </c>
      <c r="K351" s="41">
        <v>99</v>
      </c>
      <c r="L351" s="40"/>
    </row>
    <row r="352" spans="1:12" ht="15">
      <c r="A352" s="23"/>
      <c r="B352" s="15"/>
      <c r="C352" s="11"/>
      <c r="D352" s="7" t="s">
        <v>22</v>
      </c>
      <c r="E352" s="42" t="s">
        <v>53</v>
      </c>
      <c r="F352" s="43">
        <v>200</v>
      </c>
      <c r="G352" s="43">
        <v>1</v>
      </c>
      <c r="H352" s="43"/>
      <c r="I352" s="43">
        <v>15</v>
      </c>
      <c r="J352" s="43">
        <v>70</v>
      </c>
      <c r="K352" s="44">
        <v>350.07</v>
      </c>
      <c r="L352" s="43"/>
    </row>
    <row r="353" spans="1:12" ht="15">
      <c r="A353" s="23"/>
      <c r="B353" s="15"/>
      <c r="C353" s="11"/>
      <c r="D353" s="7" t="s">
        <v>23</v>
      </c>
      <c r="E353" s="42" t="s">
        <v>72</v>
      </c>
      <c r="F353" s="43">
        <v>60</v>
      </c>
      <c r="G353" s="43">
        <v>4</v>
      </c>
      <c r="H353" s="43">
        <v>1</v>
      </c>
      <c r="I353" s="43">
        <v>23</v>
      </c>
      <c r="J353" s="43">
        <v>124</v>
      </c>
      <c r="K353" s="44" t="s">
        <v>43</v>
      </c>
      <c r="L353" s="43"/>
    </row>
    <row r="354" spans="1:12" ht="15">
      <c r="A354" s="23"/>
      <c r="B354" s="15"/>
      <c r="C354" s="11"/>
      <c r="D354" s="7" t="s">
        <v>24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.75" customHeight="1">
      <c r="A357" s="24"/>
      <c r="B357" s="17"/>
      <c r="C357" s="8"/>
      <c r="D357" s="18" t="s">
        <v>33</v>
      </c>
      <c r="E357" s="9"/>
      <c r="F357" s="19">
        <f>SUM(F351:F356)</f>
        <v>500</v>
      </c>
      <c r="G357" s="19">
        <f t="shared" ref="G357:J357" si="148">SUM(G351:G356)</f>
        <v>17</v>
      </c>
      <c r="H357" s="19">
        <f t="shared" si="148"/>
        <v>17</v>
      </c>
      <c r="I357" s="19">
        <f t="shared" si="148"/>
        <v>74</v>
      </c>
      <c r="J357" s="19">
        <f t="shared" si="148"/>
        <v>483</v>
      </c>
      <c r="K357" s="25"/>
      <c r="L357" s="19">
        <f t="shared" ref="L357" si="149">SUM(L351:L356)</f>
        <v>0</v>
      </c>
    </row>
    <row r="358" spans="1:12" ht="15">
      <c r="A358" s="26">
        <f>A351</f>
        <v>4</v>
      </c>
      <c r="B358" s="13">
        <f>B351</f>
        <v>5</v>
      </c>
      <c r="C358" s="10" t="s">
        <v>25</v>
      </c>
      <c r="D358" s="7" t="s">
        <v>26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27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28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29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30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31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7" t="s">
        <v>32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4"/>
      <c r="B367" s="17"/>
      <c r="C367" s="8"/>
      <c r="D367" s="18" t="s">
        <v>33</v>
      </c>
      <c r="E367" s="9"/>
      <c r="F367" s="19">
        <f>SUM(F358:F366)</f>
        <v>0</v>
      </c>
      <c r="G367" s="19">
        <f t="shared" ref="G367:J367" si="150">SUM(G358:G366)</f>
        <v>0</v>
      </c>
      <c r="H367" s="19">
        <f t="shared" si="150"/>
        <v>0</v>
      </c>
      <c r="I367" s="19">
        <f t="shared" si="150"/>
        <v>0</v>
      </c>
      <c r="J367" s="19">
        <f t="shared" si="150"/>
        <v>0</v>
      </c>
      <c r="K367" s="25"/>
      <c r="L367" s="19">
        <f t="shared" ref="L367" si="151">SUM(L358:L366)</f>
        <v>0</v>
      </c>
    </row>
    <row r="368" spans="1:12" ht="15.75" thickBot="1">
      <c r="A368" s="29">
        <f>A351</f>
        <v>4</v>
      </c>
      <c r="B368" s="30">
        <f>B351</f>
        <v>5</v>
      </c>
      <c r="C368" s="55" t="s">
        <v>4</v>
      </c>
      <c r="D368" s="56"/>
      <c r="E368" s="31"/>
      <c r="F368" s="32">
        <f>F357+F367</f>
        <v>500</v>
      </c>
      <c r="G368" s="32">
        <f t="shared" ref="G368:J368" si="152">G357+G367</f>
        <v>17</v>
      </c>
      <c r="H368" s="32">
        <f t="shared" si="152"/>
        <v>17</v>
      </c>
      <c r="I368" s="32">
        <f t="shared" si="152"/>
        <v>74</v>
      </c>
      <c r="J368" s="32">
        <f t="shared" si="152"/>
        <v>483</v>
      </c>
      <c r="K368" s="32"/>
      <c r="L368" s="32">
        <f t="shared" ref="L368" si="153">L357+L367</f>
        <v>0</v>
      </c>
    </row>
    <row r="369" spans="1:12" ht="13.5" thickBot="1">
      <c r="A369" s="27"/>
      <c r="B369" s="28"/>
      <c r="C369" s="54" t="s">
        <v>5</v>
      </c>
      <c r="D369" s="54"/>
      <c r="E369" s="54"/>
      <c r="F369" s="34">
        <f>(F23+F41+F59+F78+F96+F115+F133+F151+F169+F187+F205+F223+F241+F259+F277+F296+F314+F332+F350+F368)/20</f>
        <v>502.95</v>
      </c>
      <c r="G369" s="51">
        <f>(G23+G41+G59+G78+G96+G115+G133+G151+G169+G187+G205+G223+G241+G259+G277+G296+G314+G332+G350+G368)/20</f>
        <v>17.05</v>
      </c>
      <c r="H369" s="34">
        <f>(H23+H41+H59+H78+H96+H115+H133+H151+H169+H187+H205+H223+H241+H259+H277+H296+H314+H332+H350+H368)/20</f>
        <v>17.05</v>
      </c>
      <c r="I369" s="52">
        <f>(I23+I41+I59+I78+I96+I115+I133+I151+I169+I187+I205+I223+I241+I259+I277+I296+I314+I332+I350+I368)/20</f>
        <v>74.400000000000006</v>
      </c>
      <c r="J369" s="51">
        <f>(J23+J41+J59+J78+J96+J115+J133+J151+J169+J187+J205+J223+J241+J259+J277+J296+J314+J332+J350+J368)/20</f>
        <v>523.70000000000005</v>
      </c>
      <c r="K369" s="34"/>
      <c r="L369" s="34" t="e">
        <f>(L23+L41+L59+L78+L96+L115+L133+L151+L169+L187)/(IF(L23=0,0,1)+IF(L41=0,0,1)+IF(L59=0,0,1)+IF(L78=0,0,1)+IF(L96=0,0,1)+IF(L115=0,0,1)+IF(L133=0,0,1)+IF(L151=0,0,1)+IF(L169=0,0,1)+IF(L187=0,0,1))</f>
        <v>#DIV/0!</v>
      </c>
    </row>
  </sheetData>
  <mergeCells count="24">
    <mergeCell ref="C78:D78"/>
    <mergeCell ref="C96:D96"/>
    <mergeCell ref="C1:E1"/>
    <mergeCell ref="H1:K1"/>
    <mergeCell ref="H2:K2"/>
    <mergeCell ref="C41:D41"/>
    <mergeCell ref="C59:D59"/>
    <mergeCell ref="C23:D23"/>
    <mergeCell ref="C369:E369"/>
    <mergeCell ref="C187:D187"/>
    <mergeCell ref="C115:D115"/>
    <mergeCell ref="C133:D133"/>
    <mergeCell ref="C151:D151"/>
    <mergeCell ref="C169:D169"/>
    <mergeCell ref="C205:D205"/>
    <mergeCell ref="C223:D223"/>
    <mergeCell ref="C241:D241"/>
    <mergeCell ref="C259:D259"/>
    <mergeCell ref="C277:D277"/>
    <mergeCell ref="C296:D296"/>
    <mergeCell ref="C314:D314"/>
    <mergeCell ref="C332:D332"/>
    <mergeCell ref="C350:D350"/>
    <mergeCell ref="C368:D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2023-11-21T02:01:14Z</cp:lastPrinted>
  <dcterms:created xsi:type="dcterms:W3CDTF">2022-05-16T14:23:56Z</dcterms:created>
  <dcterms:modified xsi:type="dcterms:W3CDTF">2025-02-27T05:06:54Z</dcterms:modified>
</cp:coreProperties>
</file>