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389" i="1"/>
  <c r="I389"/>
  <c r="H389"/>
  <c r="G389"/>
  <c r="F389"/>
  <c r="A111" l="1"/>
  <c r="B388"/>
  <c r="A388"/>
  <c r="L387"/>
  <c r="J387"/>
  <c r="I387"/>
  <c r="H387"/>
  <c r="G387"/>
  <c r="F387"/>
  <c r="B378"/>
  <c r="A378"/>
  <c r="L377"/>
  <c r="L388" s="1"/>
  <c r="J377"/>
  <c r="J388" s="1"/>
  <c r="I377"/>
  <c r="I388" s="1"/>
  <c r="H377"/>
  <c r="H388" s="1"/>
  <c r="G377"/>
  <c r="G388" s="1"/>
  <c r="F377"/>
  <c r="F388" s="1"/>
  <c r="B369"/>
  <c r="A369"/>
  <c r="L368"/>
  <c r="J368"/>
  <c r="I368"/>
  <c r="H368"/>
  <c r="G368"/>
  <c r="F368"/>
  <c r="B359"/>
  <c r="A359"/>
  <c r="L358"/>
  <c r="L369" s="1"/>
  <c r="J358"/>
  <c r="J369" s="1"/>
  <c r="I358"/>
  <c r="I369" s="1"/>
  <c r="H358"/>
  <c r="H369" s="1"/>
  <c r="G358"/>
  <c r="G369" s="1"/>
  <c r="F358"/>
  <c r="F369" s="1"/>
  <c r="B350"/>
  <c r="A350"/>
  <c r="L349"/>
  <c r="J349"/>
  <c r="I349"/>
  <c r="H349"/>
  <c r="G349"/>
  <c r="F349"/>
  <c r="B340"/>
  <c r="A340"/>
  <c r="L339"/>
  <c r="L350" s="1"/>
  <c r="J339"/>
  <c r="J350" s="1"/>
  <c r="I339"/>
  <c r="I350" s="1"/>
  <c r="H339"/>
  <c r="H350" s="1"/>
  <c r="G339"/>
  <c r="G350" s="1"/>
  <c r="F339"/>
  <c r="F350" s="1"/>
  <c r="B331"/>
  <c r="A331"/>
  <c r="L330"/>
  <c r="J330"/>
  <c r="I330"/>
  <c r="H330"/>
  <c r="G330"/>
  <c r="F330"/>
  <c r="B321"/>
  <c r="A321"/>
  <c r="L320"/>
  <c r="L331" s="1"/>
  <c r="J320"/>
  <c r="J331" s="1"/>
  <c r="I320"/>
  <c r="I331" s="1"/>
  <c r="H320"/>
  <c r="H331" s="1"/>
  <c r="G320"/>
  <c r="G331" s="1"/>
  <c r="F320"/>
  <c r="F331" s="1"/>
  <c r="B312"/>
  <c r="A312"/>
  <c r="L311"/>
  <c r="J311"/>
  <c r="I311"/>
  <c r="H311"/>
  <c r="G311"/>
  <c r="F311"/>
  <c r="B302"/>
  <c r="A302"/>
  <c r="L301"/>
  <c r="L312" s="1"/>
  <c r="J301"/>
  <c r="J312" s="1"/>
  <c r="I301"/>
  <c r="I312" s="1"/>
  <c r="H301"/>
  <c r="H312" s="1"/>
  <c r="G301"/>
  <c r="G312" s="1"/>
  <c r="F301"/>
  <c r="F312" s="1"/>
  <c r="B292"/>
  <c r="A292"/>
  <c r="L291"/>
  <c r="J291"/>
  <c r="I291"/>
  <c r="H291"/>
  <c r="G291"/>
  <c r="F291"/>
  <c r="B282"/>
  <c r="A282"/>
  <c r="L281"/>
  <c r="L292" s="1"/>
  <c r="J281"/>
  <c r="J292" s="1"/>
  <c r="I281"/>
  <c r="I292" s="1"/>
  <c r="H281"/>
  <c r="H292" s="1"/>
  <c r="G281"/>
  <c r="G292" s="1"/>
  <c r="F281"/>
  <c r="F292" s="1"/>
  <c r="B273"/>
  <c r="A273"/>
  <c r="L272"/>
  <c r="J272"/>
  <c r="I272"/>
  <c r="H272"/>
  <c r="G272"/>
  <c r="F272"/>
  <c r="B263"/>
  <c r="A263"/>
  <c r="L262"/>
  <c r="L273" s="1"/>
  <c r="J262"/>
  <c r="J273" s="1"/>
  <c r="I262"/>
  <c r="I273" s="1"/>
  <c r="H262"/>
  <c r="H273" s="1"/>
  <c r="G262"/>
  <c r="G273" s="1"/>
  <c r="F262"/>
  <c r="F273" s="1"/>
  <c r="B254"/>
  <c r="A254"/>
  <c r="L253"/>
  <c r="J253"/>
  <c r="I253"/>
  <c r="H253"/>
  <c r="G253"/>
  <c r="F253"/>
  <c r="B244"/>
  <c r="A244"/>
  <c r="L243"/>
  <c r="L254" s="1"/>
  <c r="J243"/>
  <c r="J254" s="1"/>
  <c r="I243"/>
  <c r="I254" s="1"/>
  <c r="H243"/>
  <c r="H254" s="1"/>
  <c r="G243"/>
  <c r="G254" s="1"/>
  <c r="F243"/>
  <c r="F254" s="1"/>
  <c r="B235"/>
  <c r="A235"/>
  <c r="L234"/>
  <c r="J234"/>
  <c r="I234"/>
  <c r="H234"/>
  <c r="G234"/>
  <c r="F234"/>
  <c r="B225"/>
  <c r="A225"/>
  <c r="L224"/>
  <c r="L235" s="1"/>
  <c r="J224"/>
  <c r="J235" s="1"/>
  <c r="I224"/>
  <c r="I235" s="1"/>
  <c r="H224"/>
  <c r="H235" s="1"/>
  <c r="G224"/>
  <c r="G235" s="1"/>
  <c r="F224"/>
  <c r="F235" s="1"/>
  <c r="B216"/>
  <c r="A216"/>
  <c r="L215"/>
  <c r="J215"/>
  <c r="I215"/>
  <c r="H215"/>
  <c r="G215"/>
  <c r="F215"/>
  <c r="B206"/>
  <c r="A206"/>
  <c r="L205"/>
  <c r="L216" s="1"/>
  <c r="J205"/>
  <c r="J216" s="1"/>
  <c r="I205"/>
  <c r="I216" s="1"/>
  <c r="H205"/>
  <c r="H216" s="1"/>
  <c r="G205"/>
  <c r="G216" s="1"/>
  <c r="F205"/>
  <c r="F216" s="1"/>
  <c r="B197" l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8"/>
  <c r="A178"/>
  <c r="L177"/>
  <c r="J177"/>
  <c r="I177"/>
  <c r="H177"/>
  <c r="G177"/>
  <c r="F177"/>
  <c r="B168"/>
  <c r="A168"/>
  <c r="L167"/>
  <c r="L178" s="1"/>
  <c r="J167"/>
  <c r="J178" s="1"/>
  <c r="I167"/>
  <c r="I178" s="1"/>
  <c r="H167"/>
  <c r="H178" s="1"/>
  <c r="G167"/>
  <c r="G178" s="1"/>
  <c r="F167"/>
  <c r="F178" s="1"/>
  <c r="B159"/>
  <c r="A159"/>
  <c r="L158"/>
  <c r="J158"/>
  <c r="I158"/>
  <c r="H158"/>
  <c r="G158"/>
  <c r="F158"/>
  <c r="B149"/>
  <c r="A149"/>
  <c r="L148"/>
  <c r="L159" s="1"/>
  <c r="J148"/>
  <c r="J159" s="1"/>
  <c r="I148"/>
  <c r="I159" s="1"/>
  <c r="H148"/>
  <c r="H159" s="1"/>
  <c r="G148"/>
  <c r="G159" s="1"/>
  <c r="F148"/>
  <c r="F159" s="1"/>
  <c r="B140"/>
  <c r="A140"/>
  <c r="L139"/>
  <c r="J139"/>
  <c r="I139"/>
  <c r="H139"/>
  <c r="G139"/>
  <c r="F139"/>
  <c r="B130"/>
  <c r="A130"/>
  <c r="L129"/>
  <c r="L140" s="1"/>
  <c r="J129"/>
  <c r="J140" s="1"/>
  <c r="I129"/>
  <c r="I140" s="1"/>
  <c r="H129"/>
  <c r="H140" s="1"/>
  <c r="G129"/>
  <c r="G140" s="1"/>
  <c r="F129"/>
  <c r="F140" s="1"/>
  <c r="B121"/>
  <c r="A121"/>
  <c r="L120"/>
  <c r="J120"/>
  <c r="I120"/>
  <c r="H120"/>
  <c r="G120"/>
  <c r="F120"/>
  <c r="B111"/>
  <c r="L110"/>
  <c r="L121" s="1"/>
  <c r="L389" s="1"/>
  <c r="J110"/>
  <c r="J121" s="1"/>
  <c r="I110"/>
  <c r="H110"/>
  <c r="H121" s="1"/>
  <c r="G110"/>
  <c r="F110"/>
  <c r="F121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21" l="1"/>
  <c r="G121"/>
</calcChain>
</file>

<file path=xl/sharedStrings.xml><?xml version="1.0" encoding="utf-8"?>
<sst xmlns="http://schemas.openxmlformats.org/spreadsheetml/2006/main" count="650" uniqueCount="144">
  <si>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</si>
  <si>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</si>
  <si>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</si>
  <si>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</si>
  <si>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</si>
  <si>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</si>
  <si>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</si>
  <si>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</si>
  <si>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</si>
  <si>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</si>
  <si>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</si>
  <si>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</si>
  <si>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</si>
  <si>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</si>
  <si>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</si>
  <si>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</si>
  <si>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</si>
  <si>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</si>
  <si>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</si>
  <si>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</si>
  <si>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</si>
  <si>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</si>
  <si>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</si>
  <si>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</si>
  <si>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</si>
  <si>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</si>
  <si>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</si>
  <si>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</si>
  <si>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</si>
  <si>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</si>
  <si>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</si>
  <si>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</si>
  <si>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</si>
  <si>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</si>
  <si>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</si>
  <si>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</si>
  <si>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</si>
  <si>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</si>
  <si>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</si>
  <si>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41"</t>
  </si>
  <si>
    <t>Осипова Л.И.</t>
  </si>
  <si>
    <t>Чай братский</t>
  </si>
  <si>
    <t>Батон</t>
  </si>
  <si>
    <t>Хлеб ржаной</t>
  </si>
  <si>
    <t>Сыр порциями</t>
  </si>
  <si>
    <t>Каша пшенная молочная с маслом</t>
  </si>
  <si>
    <t>Масло сливочное</t>
  </si>
  <si>
    <t>пром</t>
  </si>
  <si>
    <t>Свекольник с птицей, сметаной, морской капустой</t>
  </si>
  <si>
    <t>Плов из птицы</t>
  </si>
  <si>
    <t>Компот из вишни св/мор</t>
  </si>
  <si>
    <t>Хлеб пшеничный</t>
  </si>
  <si>
    <t>Запеканка из творога с молоком сгущенным</t>
  </si>
  <si>
    <t>Чай с сахаром</t>
  </si>
  <si>
    <t xml:space="preserve">пром </t>
  </si>
  <si>
    <t>Суп картофельный с вермишелью и птицей</t>
  </si>
  <si>
    <t>Биточек школьный</t>
  </si>
  <si>
    <t>Гарнр сложный (картофель, зеленый горошек)</t>
  </si>
  <si>
    <t>Компот из ягод св/мор</t>
  </si>
  <si>
    <t>Биточек из птицы</t>
  </si>
  <si>
    <t>Макаронные изделия отварные (бантики)</t>
  </si>
  <si>
    <t>Чай итальянский (корица)</t>
  </si>
  <si>
    <t>Голубцы быстрые из мяса</t>
  </si>
  <si>
    <t>Гарнир каша гречка рассыпчатая</t>
  </si>
  <si>
    <t>Компот из облепихи св/мор</t>
  </si>
  <si>
    <t>Рассольник Домашний с птицей, сметаной, морской капустой</t>
  </si>
  <si>
    <t>Каша манная молочная с маслом</t>
  </si>
  <si>
    <t>Чай с молоком сгущенным</t>
  </si>
  <si>
    <t>Яйцо</t>
  </si>
  <si>
    <t>Суп гороховый с курицей</t>
  </si>
  <si>
    <t>Котлета Невская из рыбы</t>
  </si>
  <si>
    <t>Макароны с зеленью (спираль)</t>
  </si>
  <si>
    <t>Напиток из шиповника</t>
  </si>
  <si>
    <t>Котлета мясная</t>
  </si>
  <si>
    <t>Картофельное пюре</t>
  </si>
  <si>
    <t>Чай с лимоном</t>
  </si>
  <si>
    <t>Щи из свежей капусты, с морской капустой, птицей и сметаной</t>
  </si>
  <si>
    <t>Фрикадельки в соусе</t>
  </si>
  <si>
    <t>Гарнир рис припущенный</t>
  </si>
  <si>
    <t>Компот из кураги</t>
  </si>
  <si>
    <t>200/6</t>
  </si>
  <si>
    <t>Каша рисовая молочная с маслом</t>
  </si>
  <si>
    <t>Чай с молоком</t>
  </si>
  <si>
    <t>Мармелад</t>
  </si>
  <si>
    <t>Суп овощной с птицей, сметаной, морской капустой</t>
  </si>
  <si>
    <t>Биточек мясной</t>
  </si>
  <si>
    <t>Компот из изюма</t>
  </si>
  <si>
    <t>Чай вишневый</t>
  </si>
  <si>
    <t>Борщ из свежей капусты с галушками, птицей и сметаной</t>
  </si>
  <si>
    <t>Гуляш из птицы</t>
  </si>
  <si>
    <t>Компот из свежих яблок</t>
  </si>
  <si>
    <t>Запеканка нежная из творога с повидлом фруктовым</t>
  </si>
  <si>
    <t>Котлета из филе птицы рубленая</t>
  </si>
  <si>
    <t>Макаронные издели отварные (спираль)</t>
  </si>
  <si>
    <t>Чай с шиповником</t>
  </si>
  <si>
    <t>Суп картофельный с фасолью, птицей</t>
  </si>
  <si>
    <t>Котлета рубленая с капустой</t>
  </si>
  <si>
    <t>Компот из кураги, изюма</t>
  </si>
  <si>
    <t>Голубцы рубленные с птицей</t>
  </si>
  <si>
    <t>Картофель молочный</t>
  </si>
  <si>
    <t>Чай витаминный</t>
  </si>
  <si>
    <t>Щи по-Уральски с птицей, сметаной, морской капустой</t>
  </si>
  <si>
    <t>Печень в соусе</t>
  </si>
  <si>
    <t xml:space="preserve">Гарнир каша гречка вязкая </t>
  </si>
  <si>
    <t xml:space="preserve">Компот из ягод св/мор </t>
  </si>
  <si>
    <t>Омлет с сыром</t>
  </si>
  <si>
    <t>Кофейный напиток</t>
  </si>
  <si>
    <t>Рассольник Ленинградский со сметаной</t>
  </si>
  <si>
    <t>Жаркое из курицы</t>
  </si>
  <si>
    <t>Кисель фруктовый</t>
  </si>
  <si>
    <t xml:space="preserve">Каша дружба с маслом </t>
  </si>
  <si>
    <t>Какао с молоком</t>
  </si>
  <si>
    <t>Борщ с фасолью, птицей</t>
  </si>
  <si>
    <t>Суп полевой с птицей</t>
  </si>
  <si>
    <t>Биточки по-Хлыновский</t>
  </si>
  <si>
    <t>Макаронные изделия отварные (спираль)</t>
  </si>
  <si>
    <t>Чай французский (ваниль)</t>
  </si>
  <si>
    <t>Суп крестьянский с птицей</t>
  </si>
  <si>
    <t>Котлета из филе птицы рубленная</t>
  </si>
  <si>
    <t>Сложный гарнир (картофель, зеленый горошек)</t>
  </si>
  <si>
    <t>Компот из вишни сухой</t>
  </si>
  <si>
    <t>Каша Новгородская гречневая с птицей</t>
  </si>
  <si>
    <t>Кисель из сока фруктового</t>
  </si>
  <si>
    <t xml:space="preserve">Суп гороховый с курицей </t>
  </si>
  <si>
    <t>Рыба под овощами</t>
  </si>
  <si>
    <t>Ёжики кур</t>
  </si>
  <si>
    <t>Сложный гарнир (картофель,капуста)</t>
  </si>
  <si>
    <t xml:space="preserve">Чайный напиток Росинка </t>
  </si>
  <si>
    <t>Хлеб ражной</t>
  </si>
  <si>
    <t>Тефтели в соусе</t>
  </si>
  <si>
    <t>Гарнир каша гречка вязкая</t>
  </si>
  <si>
    <t>Компот из сухофруктов</t>
  </si>
  <si>
    <t>Каша геркулес молочная с маслом</t>
  </si>
  <si>
    <t>Борщ из свежей каусты с птицей, сметаной, морской капустой</t>
  </si>
  <si>
    <t>Суп картофельный с клецками, птицей</t>
  </si>
  <si>
    <t>Сложный гарнир (картофель, капуста)</t>
  </si>
  <si>
    <t>Котлета домашняя паровая</t>
  </si>
  <si>
    <t>Компот из ягод св/мор (вишня)</t>
  </si>
  <si>
    <t>Суп картофельный с крупой, птицей</t>
  </si>
  <si>
    <t>Запеканка из печени с рисом</t>
  </si>
  <si>
    <t>Напиток лимонный</t>
  </si>
  <si>
    <t>Суп картофельный с гречкой, птицей</t>
  </si>
  <si>
    <t>Котлета из филе птицы рубленаная</t>
  </si>
  <si>
    <t>2024-2025 учебный год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</si>
</sst>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9"/>
  <sheetViews>
    <sheetView tabSelected="1" workbookViewId="0">
      <pane xSplit="4" ySplit="5" topLeftCell="E344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143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200</v>
      </c>
      <c r="G6" s="40">
        <v>8</v>
      </c>
      <c r="H6" s="40">
        <v>9</v>
      </c>
      <c r="I6" s="40">
        <v>35</v>
      </c>
      <c r="J6" s="40">
        <v>246</v>
      </c>
      <c r="K6" s="41">
        <v>383</v>
      </c>
      <c r="L6" s="40"/>
    </row>
    <row r="7" spans="1:12" ht="15">
      <c r="A7" s="23"/>
      <c r="B7" s="15"/>
      <c r="C7" s="11"/>
      <c r="D7" s="6"/>
      <c r="E7" s="42" t="s">
        <v>44</v>
      </c>
      <c r="F7" s="43">
        <v>10</v>
      </c>
      <c r="G7" s="43">
        <v>3</v>
      </c>
      <c r="H7" s="43">
        <v>4</v>
      </c>
      <c r="I7" s="43"/>
      <c r="J7" s="43">
        <v>56</v>
      </c>
      <c r="K7" s="44">
        <v>986</v>
      </c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</v>
      </c>
      <c r="H8" s="43">
        <v>2</v>
      </c>
      <c r="I8" s="43">
        <v>16</v>
      </c>
      <c r="J8" s="43">
        <v>86</v>
      </c>
      <c r="K8" s="44">
        <v>346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2</v>
      </c>
      <c r="I9" s="43">
        <v>18</v>
      </c>
      <c r="J9" s="43">
        <v>75</v>
      </c>
      <c r="K9" s="44" t="s">
        <v>47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43</v>
      </c>
      <c r="F11" s="43">
        <v>25</v>
      </c>
      <c r="G11" s="43">
        <v>2</v>
      </c>
      <c r="H11" s="43"/>
      <c r="I11" s="43">
        <v>15</v>
      </c>
      <c r="J11" s="43">
        <v>77</v>
      </c>
      <c r="K11" s="44" t="s">
        <v>47</v>
      </c>
      <c r="L11" s="43"/>
    </row>
    <row r="12" spans="1:12" ht="15">
      <c r="A12" s="23"/>
      <c r="B12" s="15"/>
      <c r="C12" s="11"/>
      <c r="D12" s="6"/>
      <c r="E12" s="42" t="s">
        <v>46</v>
      </c>
      <c r="F12" s="43">
        <v>10</v>
      </c>
      <c r="G12" s="43"/>
      <c r="H12" s="43">
        <v>7</v>
      </c>
      <c r="I12" s="43"/>
      <c r="J12" s="43">
        <v>66</v>
      </c>
      <c r="K12" s="44">
        <v>967</v>
      </c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18</v>
      </c>
      <c r="H13" s="19">
        <f t="shared" si="0"/>
        <v>24</v>
      </c>
      <c r="I13" s="19">
        <f t="shared" si="0"/>
        <v>84</v>
      </c>
      <c r="J13" s="19">
        <f t="shared" si="0"/>
        <v>606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6</v>
      </c>
      <c r="H15" s="43">
        <v>9</v>
      </c>
      <c r="I15" s="43">
        <v>20</v>
      </c>
      <c r="J15" s="43">
        <v>127</v>
      </c>
      <c r="K15" s="44">
        <v>542.09</v>
      </c>
      <c r="L15" s="43"/>
    </row>
    <row r="16" spans="1:12" ht="15">
      <c r="A16" s="23"/>
      <c r="B16" s="15"/>
      <c r="C16" s="11"/>
      <c r="D16" s="7" t="s">
        <v>28</v>
      </c>
      <c r="E16" s="42" t="s">
        <v>49</v>
      </c>
      <c r="F16" s="43">
        <v>240</v>
      </c>
      <c r="G16" s="43">
        <v>14</v>
      </c>
      <c r="H16" s="43">
        <v>13</v>
      </c>
      <c r="I16" s="43">
        <v>21</v>
      </c>
      <c r="J16" s="43">
        <v>283</v>
      </c>
      <c r="K16" s="44">
        <v>108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/>
      <c r="H18" s="43"/>
      <c r="I18" s="43">
        <v>29</v>
      </c>
      <c r="J18" s="43">
        <v>111</v>
      </c>
      <c r="K18" s="44">
        <v>869.02</v>
      </c>
      <c r="L18" s="43"/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45</v>
      </c>
      <c r="G19" s="43">
        <v>3</v>
      </c>
      <c r="H19" s="43"/>
      <c r="I19" s="43">
        <v>20</v>
      </c>
      <c r="J19" s="43">
        <v>178</v>
      </c>
      <c r="K19" s="44" t="s">
        <v>54</v>
      </c>
      <c r="L19" s="43"/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45</v>
      </c>
      <c r="G20" s="43">
        <v>3</v>
      </c>
      <c r="H20" s="43"/>
      <c r="I20" s="43">
        <v>22</v>
      </c>
      <c r="J20" s="43">
        <v>102</v>
      </c>
      <c r="K20" s="44" t="s">
        <v>54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26</v>
      </c>
      <c r="H23" s="19">
        <f t="shared" si="2"/>
        <v>22</v>
      </c>
      <c r="I23" s="19">
        <f t="shared" si="2"/>
        <v>112</v>
      </c>
      <c r="J23" s="19">
        <f t="shared" si="2"/>
        <v>801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1265</v>
      </c>
      <c r="G24" s="32">
        <f t="shared" ref="G24:J24" si="4">G13+G23</f>
        <v>44</v>
      </c>
      <c r="H24" s="32">
        <f t="shared" si="4"/>
        <v>46</v>
      </c>
      <c r="I24" s="32">
        <f t="shared" si="4"/>
        <v>196</v>
      </c>
      <c r="J24" s="32">
        <f t="shared" si="4"/>
        <v>1407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15</v>
      </c>
      <c r="H25" s="40">
        <v>14</v>
      </c>
      <c r="I25" s="40">
        <v>37</v>
      </c>
      <c r="J25" s="40">
        <v>303</v>
      </c>
      <c r="K25" s="41">
        <v>156.04</v>
      </c>
      <c r="L25" s="40"/>
    </row>
    <row r="26" spans="1:12" ht="15">
      <c r="A26" s="14"/>
      <c r="B26" s="15"/>
      <c r="C26" s="11"/>
      <c r="D26" s="6"/>
      <c r="E26" s="42" t="s">
        <v>44</v>
      </c>
      <c r="F26" s="43">
        <v>10</v>
      </c>
      <c r="G26" s="43">
        <v>3</v>
      </c>
      <c r="H26" s="43">
        <v>4</v>
      </c>
      <c r="I26" s="43"/>
      <c r="J26" s="43">
        <v>56</v>
      </c>
      <c r="K26" s="44">
        <v>968</v>
      </c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200</v>
      </c>
      <c r="G27" s="43"/>
      <c r="H27" s="43"/>
      <c r="I27" s="43">
        <v>17</v>
      </c>
      <c r="J27" s="43">
        <v>72</v>
      </c>
      <c r="K27" s="44">
        <v>350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</v>
      </c>
      <c r="H28" s="43">
        <v>2</v>
      </c>
      <c r="I28" s="43">
        <v>18</v>
      </c>
      <c r="J28" s="43">
        <v>75</v>
      </c>
      <c r="K28" s="44" t="s">
        <v>47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46</v>
      </c>
      <c r="F30" s="43">
        <v>10</v>
      </c>
      <c r="G30" s="43"/>
      <c r="H30" s="43">
        <v>7</v>
      </c>
      <c r="I30" s="43"/>
      <c r="J30" s="43">
        <v>66</v>
      </c>
      <c r="K30" s="44">
        <v>967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410</v>
      </c>
      <c r="G32" s="19">
        <f t="shared" ref="G32" si="6">SUM(G25:G31)</f>
        <v>21</v>
      </c>
      <c r="H32" s="19">
        <f t="shared" ref="H32" si="7">SUM(H25:H31)</f>
        <v>27</v>
      </c>
      <c r="I32" s="19">
        <f t="shared" ref="I32" si="8">SUM(I25:I31)</f>
        <v>72</v>
      </c>
      <c r="J32" s="19">
        <f t="shared" ref="J32:L32" si="9">SUM(J25:J31)</f>
        <v>572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6</v>
      </c>
      <c r="H34" s="43">
        <v>4</v>
      </c>
      <c r="I34" s="43">
        <v>22</v>
      </c>
      <c r="J34" s="43">
        <v>135</v>
      </c>
      <c r="K34" s="44">
        <v>515</v>
      </c>
      <c r="L34" s="43"/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9</v>
      </c>
      <c r="H35" s="43">
        <v>10</v>
      </c>
      <c r="I35" s="43">
        <v>10</v>
      </c>
      <c r="J35" s="43">
        <v>131</v>
      </c>
      <c r="K35" s="44">
        <v>52</v>
      </c>
      <c r="L35" s="43"/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3</v>
      </c>
      <c r="H36" s="43">
        <v>5</v>
      </c>
      <c r="I36" s="43">
        <v>25</v>
      </c>
      <c r="J36" s="43">
        <v>156</v>
      </c>
      <c r="K36" s="44">
        <v>252</v>
      </c>
      <c r="L36" s="43"/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</v>
      </c>
      <c r="H37" s="43"/>
      <c r="I37" s="43">
        <v>30</v>
      </c>
      <c r="J37" s="43">
        <v>141</v>
      </c>
      <c r="K37" s="44">
        <v>141</v>
      </c>
      <c r="L37" s="43"/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45</v>
      </c>
      <c r="G38" s="43">
        <v>3</v>
      </c>
      <c r="H38" s="43"/>
      <c r="I38" s="43">
        <v>20</v>
      </c>
      <c r="J38" s="43">
        <v>178</v>
      </c>
      <c r="K38" s="44" t="s">
        <v>47</v>
      </c>
      <c r="L38" s="43"/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45</v>
      </c>
      <c r="G39" s="43">
        <v>3</v>
      </c>
      <c r="H39" s="43"/>
      <c r="I39" s="43">
        <v>22</v>
      </c>
      <c r="J39" s="43">
        <v>102</v>
      </c>
      <c r="K39" s="44" t="s">
        <v>47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25</v>
      </c>
      <c r="H42" s="19">
        <f t="shared" ref="H42" si="11">SUM(H33:H41)</f>
        <v>19</v>
      </c>
      <c r="I42" s="19">
        <f t="shared" ref="I42" si="12">SUM(I33:I41)</f>
        <v>129</v>
      </c>
      <c r="J42" s="19">
        <f t="shared" ref="J42:L42" si="13">SUM(J33:J41)</f>
        <v>843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1190</v>
      </c>
      <c r="G43" s="32">
        <f t="shared" ref="G43" si="14">G32+G42</f>
        <v>46</v>
      </c>
      <c r="H43" s="32">
        <f t="shared" ref="H43" si="15">H32+H42</f>
        <v>46</v>
      </c>
      <c r="I43" s="32">
        <f t="shared" ref="I43" si="16">I32+I42</f>
        <v>201</v>
      </c>
      <c r="J43" s="32">
        <f t="shared" ref="J43:L43" si="17">J32+J42</f>
        <v>1415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90</v>
      </c>
      <c r="G44" s="40">
        <v>10</v>
      </c>
      <c r="H44" s="40">
        <v>12</v>
      </c>
      <c r="I44" s="40">
        <v>15</v>
      </c>
      <c r="J44" s="40">
        <v>121</v>
      </c>
      <c r="K44" s="41">
        <v>103</v>
      </c>
      <c r="L44" s="40"/>
    </row>
    <row r="45" spans="1:12" ht="15">
      <c r="A45" s="23"/>
      <c r="B45" s="15"/>
      <c r="C45" s="11"/>
      <c r="D45" s="6"/>
      <c r="E45" s="42" t="s">
        <v>60</v>
      </c>
      <c r="F45" s="43">
        <v>150</v>
      </c>
      <c r="G45" s="43">
        <v>4</v>
      </c>
      <c r="H45" s="43">
        <v>8</v>
      </c>
      <c r="I45" s="43">
        <v>14</v>
      </c>
      <c r="J45" s="43">
        <v>123</v>
      </c>
      <c r="K45" s="44">
        <v>268</v>
      </c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/>
      <c r="H46" s="43"/>
      <c r="I46" s="43">
        <v>17</v>
      </c>
      <c r="J46" s="43">
        <v>72</v>
      </c>
      <c r="K46" s="44">
        <v>350</v>
      </c>
      <c r="L46" s="43"/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45</v>
      </c>
      <c r="G47" s="43">
        <v>3</v>
      </c>
      <c r="H47" s="43"/>
      <c r="I47" s="43">
        <v>20</v>
      </c>
      <c r="J47" s="43">
        <v>178</v>
      </c>
      <c r="K47" s="44" t="s">
        <v>47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43</v>
      </c>
      <c r="F49" s="43">
        <v>45</v>
      </c>
      <c r="G49" s="43">
        <v>3</v>
      </c>
      <c r="H49" s="43"/>
      <c r="I49" s="43">
        <v>22</v>
      </c>
      <c r="J49" s="43">
        <v>102</v>
      </c>
      <c r="K49" s="44" t="s">
        <v>47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20</v>
      </c>
      <c r="H51" s="19">
        <f t="shared" ref="H51" si="19">SUM(H44:H50)</f>
        <v>20</v>
      </c>
      <c r="I51" s="19">
        <f t="shared" ref="I51" si="20">SUM(I44:I50)</f>
        <v>88</v>
      </c>
      <c r="J51" s="19">
        <f t="shared" ref="J51:L51" si="21">SUM(J44:J50)</f>
        <v>596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8</v>
      </c>
      <c r="H53" s="43">
        <v>9</v>
      </c>
      <c r="I53" s="43">
        <v>17</v>
      </c>
      <c r="J53" s="43">
        <v>117</v>
      </c>
      <c r="K53" s="44">
        <v>749</v>
      </c>
      <c r="L53" s="43"/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8</v>
      </c>
      <c r="H54" s="43">
        <v>7</v>
      </c>
      <c r="I54" s="43">
        <v>9</v>
      </c>
      <c r="J54" s="43">
        <v>127</v>
      </c>
      <c r="K54" s="44">
        <v>37</v>
      </c>
      <c r="L54" s="43"/>
    </row>
    <row r="55" spans="1:12" ht="1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3</v>
      </c>
      <c r="H55" s="43">
        <v>8</v>
      </c>
      <c r="I55" s="43">
        <v>17</v>
      </c>
      <c r="J55" s="43">
        <v>149</v>
      </c>
      <c r="K55" s="44">
        <v>254</v>
      </c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/>
      <c r="I56" s="43">
        <v>30</v>
      </c>
      <c r="J56" s="43">
        <v>141</v>
      </c>
      <c r="K56" s="44">
        <v>869</v>
      </c>
      <c r="L56" s="43"/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45</v>
      </c>
      <c r="G57" s="43">
        <v>3</v>
      </c>
      <c r="H57" s="43"/>
      <c r="I57" s="43">
        <v>20</v>
      </c>
      <c r="J57" s="43">
        <v>178</v>
      </c>
      <c r="K57" s="44" t="s">
        <v>47</v>
      </c>
      <c r="L57" s="43"/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45</v>
      </c>
      <c r="G58" s="43">
        <v>3</v>
      </c>
      <c r="H58" s="43"/>
      <c r="I58" s="43">
        <v>22</v>
      </c>
      <c r="J58" s="43">
        <v>102</v>
      </c>
      <c r="K58" s="44" t="s">
        <v>47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</v>
      </c>
      <c r="H61" s="19">
        <f t="shared" ref="H61" si="23">SUM(H52:H60)</f>
        <v>24</v>
      </c>
      <c r="I61" s="19">
        <f t="shared" ref="I61" si="24">SUM(I52:I60)</f>
        <v>115</v>
      </c>
      <c r="J61" s="19">
        <f t="shared" ref="J61:L61" si="25">SUM(J52:J60)</f>
        <v>814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1310</v>
      </c>
      <c r="G62" s="32">
        <f t="shared" ref="G62" si="26">G51+G61</f>
        <v>46</v>
      </c>
      <c r="H62" s="32">
        <f t="shared" ref="H62" si="27">H51+H61</f>
        <v>44</v>
      </c>
      <c r="I62" s="32">
        <f t="shared" ref="I62" si="28">I51+I61</f>
        <v>203</v>
      </c>
      <c r="J62" s="32">
        <f t="shared" ref="J62:L62" si="29">J51+J61</f>
        <v>1410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8</v>
      </c>
      <c r="H63" s="40">
        <v>9</v>
      </c>
      <c r="I63" s="40">
        <v>30</v>
      </c>
      <c r="J63" s="40">
        <v>196</v>
      </c>
      <c r="K63" s="41">
        <v>302</v>
      </c>
      <c r="L63" s="40"/>
    </row>
    <row r="64" spans="1:12" ht="15">
      <c r="A64" s="23"/>
      <c r="B64" s="15"/>
      <c r="C64" s="11"/>
      <c r="D64" s="6"/>
      <c r="E64" s="42" t="s">
        <v>44</v>
      </c>
      <c r="F64" s="43">
        <v>10</v>
      </c>
      <c r="G64" s="43">
        <v>3</v>
      </c>
      <c r="H64" s="43">
        <v>4</v>
      </c>
      <c r="I64" s="43"/>
      <c r="J64" s="43">
        <v>56</v>
      </c>
      <c r="K64" s="44">
        <v>968</v>
      </c>
      <c r="L64" s="43"/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2</v>
      </c>
      <c r="H65" s="43">
        <v>2</v>
      </c>
      <c r="I65" s="43">
        <v>16</v>
      </c>
      <c r="J65" s="43">
        <v>86</v>
      </c>
      <c r="K65" s="44">
        <v>350.03</v>
      </c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</v>
      </c>
      <c r="H66" s="43">
        <v>2</v>
      </c>
      <c r="I66" s="43">
        <v>18</v>
      </c>
      <c r="J66" s="43">
        <v>75</v>
      </c>
      <c r="K66" s="44" t="s">
        <v>47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43</v>
      </c>
      <c r="F68" s="43">
        <v>25</v>
      </c>
      <c r="G68" s="43">
        <v>2</v>
      </c>
      <c r="H68" s="43"/>
      <c r="I68" s="43">
        <v>15</v>
      </c>
      <c r="J68" s="43">
        <v>77</v>
      </c>
      <c r="K68" s="44" t="s">
        <v>47</v>
      </c>
      <c r="L68" s="43"/>
    </row>
    <row r="69" spans="1:12" ht="15">
      <c r="A69" s="23"/>
      <c r="B69" s="15"/>
      <c r="C69" s="11"/>
      <c r="D69" s="6"/>
      <c r="E69" s="42" t="s">
        <v>46</v>
      </c>
      <c r="F69" s="43">
        <v>10</v>
      </c>
      <c r="G69" s="43"/>
      <c r="H69" s="43">
        <v>7</v>
      </c>
      <c r="I69" s="43"/>
      <c r="J69" s="43">
        <v>66</v>
      </c>
      <c r="K69" s="44">
        <v>967</v>
      </c>
      <c r="L69" s="43"/>
    </row>
    <row r="70" spans="1:12" ht="15">
      <c r="A70" s="23"/>
      <c r="B70" s="15"/>
      <c r="C70" s="11"/>
      <c r="D70" s="6"/>
      <c r="E70" s="42" t="s">
        <v>68</v>
      </c>
      <c r="F70" s="43">
        <v>50</v>
      </c>
      <c r="G70" s="43">
        <v>7</v>
      </c>
      <c r="H70" s="43">
        <v>7</v>
      </c>
      <c r="I70" s="43">
        <v>1</v>
      </c>
      <c r="J70" s="43">
        <v>90</v>
      </c>
      <c r="K70" s="44">
        <v>193</v>
      </c>
      <c r="L70" s="43"/>
    </row>
    <row r="71" spans="1:12" ht="15">
      <c r="A71" s="24"/>
      <c r="B71" s="17"/>
      <c r="C71" s="8"/>
      <c r="D71" s="18" t="s">
        <v>33</v>
      </c>
      <c r="E71" s="9"/>
      <c r="F71" s="19">
        <f>SUM(F63:F70)</f>
        <v>535</v>
      </c>
      <c r="G71" s="19">
        <f t="shared" ref="G71" si="30">SUM(G63:G70)</f>
        <v>25</v>
      </c>
      <c r="H71" s="19">
        <f t="shared" ref="H71" si="31">SUM(H63:H70)</f>
        <v>31</v>
      </c>
      <c r="I71" s="19">
        <f t="shared" ref="I71" si="32">SUM(I63:I70)</f>
        <v>80</v>
      </c>
      <c r="J71" s="19">
        <f t="shared" ref="J71:L71" si="33">SUM(J63:J70)</f>
        <v>646</v>
      </c>
      <c r="K71" s="25"/>
      <c r="L71" s="19">
        <f t="shared" si="33"/>
        <v>0</v>
      </c>
    </row>
    <row r="72" spans="1:12" ht="1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 t="s">
        <v>69</v>
      </c>
      <c r="F73" s="43">
        <v>250</v>
      </c>
      <c r="G73" s="43">
        <v>7</v>
      </c>
      <c r="H73" s="43">
        <v>9</v>
      </c>
      <c r="I73" s="43">
        <v>17</v>
      </c>
      <c r="J73" s="43">
        <v>115</v>
      </c>
      <c r="K73" s="44">
        <v>533</v>
      </c>
      <c r="L73" s="43"/>
    </row>
    <row r="74" spans="1:12" ht="15">
      <c r="A74" s="23"/>
      <c r="B74" s="15"/>
      <c r="C74" s="11"/>
      <c r="D74" s="7" t="s">
        <v>28</v>
      </c>
      <c r="E74" s="42" t="s">
        <v>70</v>
      </c>
      <c r="F74" s="43">
        <v>90</v>
      </c>
      <c r="G74" s="43">
        <v>9</v>
      </c>
      <c r="H74" s="43">
        <v>11</v>
      </c>
      <c r="I74" s="43">
        <v>13</v>
      </c>
      <c r="J74" s="43">
        <v>114</v>
      </c>
      <c r="K74" s="44">
        <v>620</v>
      </c>
      <c r="L74" s="43"/>
    </row>
    <row r="75" spans="1:12" ht="15">
      <c r="A75" s="23"/>
      <c r="B75" s="15"/>
      <c r="C75" s="11"/>
      <c r="D75" s="7" t="s">
        <v>29</v>
      </c>
      <c r="E75" s="42" t="s">
        <v>71</v>
      </c>
      <c r="F75" s="43">
        <v>150</v>
      </c>
      <c r="G75" s="43">
        <v>4</v>
      </c>
      <c r="H75" s="43">
        <v>8</v>
      </c>
      <c r="I75" s="43">
        <v>16</v>
      </c>
      <c r="J75" s="43">
        <v>127</v>
      </c>
      <c r="K75" s="44">
        <v>268</v>
      </c>
      <c r="L75" s="43"/>
    </row>
    <row r="76" spans="1:12" ht="15">
      <c r="A76" s="23"/>
      <c r="B76" s="15"/>
      <c r="C76" s="11"/>
      <c r="D76" s="7" t="s">
        <v>30</v>
      </c>
      <c r="E76" s="42" t="s">
        <v>72</v>
      </c>
      <c r="F76" s="43">
        <v>200</v>
      </c>
      <c r="G76" s="43">
        <v>1</v>
      </c>
      <c r="H76" s="43"/>
      <c r="I76" s="43">
        <v>30</v>
      </c>
      <c r="J76" s="43">
        <v>141</v>
      </c>
      <c r="K76" s="44">
        <v>376</v>
      </c>
      <c r="L76" s="43"/>
    </row>
    <row r="77" spans="1:12" ht="15">
      <c r="A77" s="23"/>
      <c r="B77" s="15"/>
      <c r="C77" s="11"/>
      <c r="D77" s="7" t="s">
        <v>31</v>
      </c>
      <c r="E77" s="42" t="s">
        <v>51</v>
      </c>
      <c r="F77" s="43">
        <v>45</v>
      </c>
      <c r="G77" s="43">
        <v>3</v>
      </c>
      <c r="H77" s="43"/>
      <c r="I77" s="43">
        <v>20</v>
      </c>
      <c r="J77" s="43">
        <v>178</v>
      </c>
      <c r="K77" s="44" t="s">
        <v>47</v>
      </c>
      <c r="L77" s="43"/>
    </row>
    <row r="78" spans="1:12" ht="15">
      <c r="A78" s="23"/>
      <c r="B78" s="15"/>
      <c r="C78" s="11"/>
      <c r="D78" s="7" t="s">
        <v>32</v>
      </c>
      <c r="E78" s="42" t="s">
        <v>43</v>
      </c>
      <c r="F78" s="43">
        <v>45</v>
      </c>
      <c r="G78" s="43">
        <v>3</v>
      </c>
      <c r="H78" s="43"/>
      <c r="I78" s="43">
        <v>22</v>
      </c>
      <c r="J78" s="43">
        <v>102</v>
      </c>
      <c r="K78" s="44" t="s">
        <v>47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4"/>
      <c r="B81" s="17"/>
      <c r="C81" s="8"/>
      <c r="D81" s="18" t="s">
        <v>33</v>
      </c>
      <c r="E81" s="9"/>
      <c r="F81" s="19">
        <f>SUM(F72:F80)</f>
        <v>780</v>
      </c>
      <c r="G81" s="19">
        <f t="shared" ref="G81" si="34">SUM(G72:G80)</f>
        <v>27</v>
      </c>
      <c r="H81" s="19">
        <f t="shared" ref="H81" si="35">SUM(H72:H80)</f>
        <v>28</v>
      </c>
      <c r="I81" s="19">
        <f t="shared" ref="I81" si="36">SUM(I72:I80)</f>
        <v>118</v>
      </c>
      <c r="J81" s="19">
        <f t="shared" ref="J81:L81" si="37">SUM(J72:J80)</f>
        <v>777</v>
      </c>
      <c r="K81" s="25"/>
      <c r="L81" s="19">
        <f t="shared" si="37"/>
        <v>0</v>
      </c>
    </row>
    <row r="82" spans="1:12" ht="15.75" customHeight="1">
      <c r="A82" s="29">
        <f>A63</f>
        <v>1</v>
      </c>
      <c r="B82" s="30">
        <f>B63</f>
        <v>4</v>
      </c>
      <c r="C82" s="53" t="s">
        <v>4</v>
      </c>
      <c r="D82" s="54"/>
      <c r="E82" s="31"/>
      <c r="F82" s="32">
        <f>F71+F81</f>
        <v>1315</v>
      </c>
      <c r="G82" s="32">
        <f t="shared" ref="G82" si="38">G71+G81</f>
        <v>52</v>
      </c>
      <c r="H82" s="32">
        <f t="shared" ref="H82" si="39">H71+H81</f>
        <v>59</v>
      </c>
      <c r="I82" s="32">
        <f t="shared" ref="I82" si="40">I71+I81</f>
        <v>198</v>
      </c>
      <c r="J82" s="32">
        <f t="shared" ref="J82:L82" si="41">J71+J81</f>
        <v>1423</v>
      </c>
      <c r="K82" s="32"/>
      <c r="L82" s="32">
        <f t="shared" si="41"/>
        <v>0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39" t="s">
        <v>73</v>
      </c>
      <c r="F83" s="40">
        <v>90</v>
      </c>
      <c r="G83" s="40">
        <v>10</v>
      </c>
      <c r="H83" s="40">
        <v>11</v>
      </c>
      <c r="I83" s="40">
        <v>10</v>
      </c>
      <c r="J83" s="40">
        <v>131</v>
      </c>
      <c r="K83" s="41">
        <v>52</v>
      </c>
      <c r="L83" s="40"/>
    </row>
    <row r="84" spans="1:12" ht="15">
      <c r="A84" s="23"/>
      <c r="B84" s="15"/>
      <c r="C84" s="11"/>
      <c r="D84" s="6"/>
      <c r="E84" s="42" t="s">
        <v>74</v>
      </c>
      <c r="F84" s="43">
        <v>150</v>
      </c>
      <c r="G84" s="43">
        <v>3</v>
      </c>
      <c r="H84" s="43">
        <v>6</v>
      </c>
      <c r="I84" s="43">
        <v>25</v>
      </c>
      <c r="J84" s="43">
        <v>112</v>
      </c>
      <c r="K84" s="44">
        <v>252</v>
      </c>
      <c r="L84" s="43"/>
    </row>
    <row r="85" spans="1:12" ht="15">
      <c r="A85" s="23"/>
      <c r="B85" s="15"/>
      <c r="C85" s="11"/>
      <c r="D85" s="7" t="s">
        <v>22</v>
      </c>
      <c r="E85" s="42" t="s">
        <v>75</v>
      </c>
      <c r="F85" s="43" t="s">
        <v>80</v>
      </c>
      <c r="G85" s="43"/>
      <c r="H85" s="43"/>
      <c r="I85" s="43">
        <v>19</v>
      </c>
      <c r="J85" s="43">
        <v>96</v>
      </c>
      <c r="K85" s="44">
        <v>347</v>
      </c>
      <c r="L85" s="43"/>
    </row>
    <row r="86" spans="1:12" ht="15">
      <c r="A86" s="23"/>
      <c r="B86" s="15"/>
      <c r="C86" s="11"/>
      <c r="D86" s="7" t="s">
        <v>23</v>
      </c>
      <c r="E86" s="42" t="s">
        <v>51</v>
      </c>
      <c r="F86" s="43">
        <v>45</v>
      </c>
      <c r="G86" s="43">
        <v>3</v>
      </c>
      <c r="H86" s="43"/>
      <c r="I86" s="43">
        <v>20</v>
      </c>
      <c r="J86" s="43">
        <v>178</v>
      </c>
      <c r="K86" s="44" t="s">
        <v>47</v>
      </c>
      <c r="L86" s="43"/>
    </row>
    <row r="87" spans="1:12" ht="15">
      <c r="A87" s="23"/>
      <c r="B87" s="15"/>
      <c r="C87" s="11"/>
      <c r="D87" s="7" t="s">
        <v>24</v>
      </c>
      <c r="E87" s="42"/>
      <c r="F87" s="43"/>
      <c r="G87" s="43"/>
      <c r="H87" s="43"/>
      <c r="I87" s="43">
        <v>2</v>
      </c>
      <c r="J87" s="43"/>
      <c r="K87" s="44"/>
      <c r="L87" s="43"/>
    </row>
    <row r="88" spans="1:12" ht="15">
      <c r="A88" s="23"/>
      <c r="B88" s="15"/>
      <c r="C88" s="11"/>
      <c r="D88" s="6"/>
      <c r="E88" s="42" t="s">
        <v>43</v>
      </c>
      <c r="F88" s="43">
        <v>45</v>
      </c>
      <c r="G88" s="43">
        <v>3</v>
      </c>
      <c r="H88" s="43"/>
      <c r="I88" s="43"/>
      <c r="J88" s="43">
        <v>102</v>
      </c>
      <c r="K88" s="44" t="s">
        <v>47</v>
      </c>
      <c r="L88" s="43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SUM(F83:F89)</f>
        <v>330</v>
      </c>
      <c r="G90" s="19">
        <f t="shared" ref="G90" si="42">SUM(G83:G89)</f>
        <v>19</v>
      </c>
      <c r="H90" s="19">
        <f t="shared" ref="H90" si="43">SUM(H83:H89)</f>
        <v>17</v>
      </c>
      <c r="I90" s="19">
        <f t="shared" ref="I90" si="44">SUM(I83:I89)</f>
        <v>76</v>
      </c>
      <c r="J90" s="19">
        <f t="shared" ref="J90:L90" si="45">SUM(J83:J89)</f>
        <v>619</v>
      </c>
      <c r="K90" s="25"/>
      <c r="L90" s="19">
        <f t="shared" si="45"/>
        <v>0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25.5">
      <c r="A92" s="23"/>
      <c r="B92" s="15"/>
      <c r="C92" s="11"/>
      <c r="D92" s="7" t="s">
        <v>27</v>
      </c>
      <c r="E92" s="42" t="s">
        <v>76</v>
      </c>
      <c r="F92" s="43">
        <v>250</v>
      </c>
      <c r="G92" s="43">
        <v>7</v>
      </c>
      <c r="H92" s="43">
        <v>10</v>
      </c>
      <c r="I92" s="43">
        <v>20</v>
      </c>
      <c r="J92" s="43">
        <v>125</v>
      </c>
      <c r="K92" s="44">
        <v>549.09</v>
      </c>
      <c r="L92" s="43"/>
    </row>
    <row r="93" spans="1:12" ht="15">
      <c r="A93" s="23"/>
      <c r="B93" s="15"/>
      <c r="C93" s="11"/>
      <c r="D93" s="7" t="s">
        <v>28</v>
      </c>
      <c r="E93" s="42" t="s">
        <v>77</v>
      </c>
      <c r="F93" s="43">
        <v>90</v>
      </c>
      <c r="G93" s="43">
        <v>10</v>
      </c>
      <c r="H93" s="43">
        <v>11</v>
      </c>
      <c r="I93" s="43">
        <v>10</v>
      </c>
      <c r="J93" s="43">
        <v>124</v>
      </c>
      <c r="K93" s="44">
        <v>73.010000000000005</v>
      </c>
      <c r="L93" s="43"/>
    </row>
    <row r="94" spans="1:12" ht="15">
      <c r="A94" s="23"/>
      <c r="B94" s="15"/>
      <c r="C94" s="11"/>
      <c r="D94" s="7" t="s">
        <v>29</v>
      </c>
      <c r="E94" s="42" t="s">
        <v>78</v>
      </c>
      <c r="F94" s="43">
        <v>150</v>
      </c>
      <c r="G94" s="43">
        <v>3</v>
      </c>
      <c r="H94" s="43">
        <v>9</v>
      </c>
      <c r="I94" s="43">
        <v>17</v>
      </c>
      <c r="J94" s="43">
        <v>121</v>
      </c>
      <c r="K94" s="44">
        <v>16.059999999999999</v>
      </c>
      <c r="L94" s="43"/>
    </row>
    <row r="95" spans="1:12" ht="15">
      <c r="A95" s="23"/>
      <c r="B95" s="15"/>
      <c r="C95" s="11"/>
      <c r="D95" s="7" t="s">
        <v>30</v>
      </c>
      <c r="E95" s="42" t="s">
        <v>79</v>
      </c>
      <c r="F95" s="43">
        <v>200</v>
      </c>
      <c r="G95" s="43">
        <v>1</v>
      </c>
      <c r="H95" s="43"/>
      <c r="I95" s="43">
        <v>16</v>
      </c>
      <c r="J95" s="43">
        <v>141</v>
      </c>
      <c r="K95" s="44">
        <v>805</v>
      </c>
      <c r="L95" s="43"/>
    </row>
    <row r="96" spans="1:12" ht="15">
      <c r="A96" s="23"/>
      <c r="B96" s="15"/>
      <c r="C96" s="11"/>
      <c r="D96" s="7" t="s">
        <v>31</v>
      </c>
      <c r="E96" s="42" t="s">
        <v>51</v>
      </c>
      <c r="F96" s="43">
        <v>45</v>
      </c>
      <c r="G96" s="43">
        <v>3</v>
      </c>
      <c r="H96" s="43"/>
      <c r="I96" s="43">
        <v>20</v>
      </c>
      <c r="J96" s="43">
        <v>178</v>
      </c>
      <c r="K96" s="44" t="s">
        <v>47</v>
      </c>
      <c r="L96" s="43"/>
    </row>
    <row r="97" spans="1:12" ht="15">
      <c r="A97" s="23"/>
      <c r="B97" s="15"/>
      <c r="C97" s="11"/>
      <c r="D97" s="7" t="s">
        <v>32</v>
      </c>
      <c r="E97" s="42" t="s">
        <v>43</v>
      </c>
      <c r="F97" s="43">
        <v>45</v>
      </c>
      <c r="G97" s="43">
        <v>3</v>
      </c>
      <c r="H97" s="43"/>
      <c r="I97" s="43">
        <v>22</v>
      </c>
      <c r="J97" s="43">
        <v>102</v>
      </c>
      <c r="K97" s="44" t="s">
        <v>47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780</v>
      </c>
      <c r="G100" s="19">
        <f t="shared" ref="G100" si="46">SUM(G91:G99)</f>
        <v>27</v>
      </c>
      <c r="H100" s="19">
        <f t="shared" ref="H100" si="47">SUM(H91:H99)</f>
        <v>30</v>
      </c>
      <c r="I100" s="19">
        <f t="shared" ref="I100" si="48">SUM(I91:I99)</f>
        <v>105</v>
      </c>
      <c r="J100" s="19">
        <f t="shared" ref="J100:L100" si="49">SUM(J91:J99)</f>
        <v>791</v>
      </c>
      <c r="K100" s="25"/>
      <c r="L100" s="19">
        <f t="shared" si="49"/>
        <v>0</v>
      </c>
    </row>
    <row r="101" spans="1:12" ht="15.75" customHeight="1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1110</v>
      </c>
      <c r="G101" s="32">
        <f t="shared" ref="G101" si="50">G90+G100</f>
        <v>46</v>
      </c>
      <c r="H101" s="32">
        <f t="shared" ref="H101" si="51">H90+H100</f>
        <v>47</v>
      </c>
      <c r="I101" s="32">
        <f t="shared" ref="I101" si="52">I90+I100</f>
        <v>181</v>
      </c>
      <c r="J101" s="32">
        <f t="shared" ref="J101:L101" si="53">J90+J100</f>
        <v>1410</v>
      </c>
      <c r="K101" s="32"/>
      <c r="L101" s="32">
        <f t="shared" si="53"/>
        <v>0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39" t="s">
        <v>81</v>
      </c>
      <c r="F102" s="40">
        <v>200</v>
      </c>
      <c r="G102" s="40">
        <v>8</v>
      </c>
      <c r="H102" s="40">
        <v>6</v>
      </c>
      <c r="I102" s="40">
        <v>31</v>
      </c>
      <c r="J102" s="40">
        <v>192</v>
      </c>
      <c r="K102" s="41">
        <v>306</v>
      </c>
      <c r="L102" s="40"/>
    </row>
    <row r="103" spans="1:12" ht="15">
      <c r="A103" s="23"/>
      <c r="B103" s="15"/>
      <c r="C103" s="11"/>
      <c r="D103" s="6"/>
      <c r="E103" s="42" t="s">
        <v>44</v>
      </c>
      <c r="F103" s="43">
        <v>10</v>
      </c>
      <c r="G103" s="43">
        <v>3</v>
      </c>
      <c r="H103" s="43">
        <v>4</v>
      </c>
      <c r="I103" s="43"/>
      <c r="J103" s="43">
        <v>56</v>
      </c>
      <c r="K103" s="44">
        <v>968</v>
      </c>
      <c r="L103" s="43"/>
    </row>
    <row r="104" spans="1:12" ht="15">
      <c r="A104" s="23"/>
      <c r="B104" s="15"/>
      <c r="C104" s="11"/>
      <c r="D104" s="7" t="s">
        <v>22</v>
      </c>
      <c r="E104" s="42" t="s">
        <v>82</v>
      </c>
      <c r="F104" s="43">
        <v>200</v>
      </c>
      <c r="G104" s="43">
        <v>2</v>
      </c>
      <c r="H104" s="43">
        <v>2</v>
      </c>
      <c r="I104" s="43">
        <v>16</v>
      </c>
      <c r="J104" s="43">
        <v>76</v>
      </c>
      <c r="K104" s="44">
        <v>349</v>
      </c>
      <c r="L104" s="43"/>
    </row>
    <row r="105" spans="1:12" ht="15">
      <c r="A105" s="23"/>
      <c r="B105" s="15"/>
      <c r="C105" s="11"/>
      <c r="D105" s="7" t="s">
        <v>23</v>
      </c>
      <c r="E105" s="42" t="s">
        <v>42</v>
      </c>
      <c r="F105" s="43">
        <v>40</v>
      </c>
      <c r="G105" s="43">
        <v>3</v>
      </c>
      <c r="H105" s="43">
        <v>2</v>
      </c>
      <c r="I105" s="43">
        <v>18</v>
      </c>
      <c r="J105" s="43">
        <v>75</v>
      </c>
      <c r="K105" s="44" t="s">
        <v>47</v>
      </c>
      <c r="L105" s="43"/>
    </row>
    <row r="106" spans="1:12" ht="1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43</v>
      </c>
      <c r="F107" s="43">
        <v>25</v>
      </c>
      <c r="G107" s="43">
        <v>2</v>
      </c>
      <c r="H107" s="43"/>
      <c r="I107" s="43">
        <v>15</v>
      </c>
      <c r="J107" s="43">
        <v>77</v>
      </c>
      <c r="K107" s="44" t="s">
        <v>47</v>
      </c>
      <c r="L107" s="43"/>
    </row>
    <row r="108" spans="1:12" ht="15">
      <c r="A108" s="23"/>
      <c r="B108" s="15"/>
      <c r="C108" s="11"/>
      <c r="D108" s="6"/>
      <c r="E108" s="42" t="s">
        <v>83</v>
      </c>
      <c r="F108" s="43">
        <v>15</v>
      </c>
      <c r="G108" s="43"/>
      <c r="H108" s="43"/>
      <c r="I108" s="43">
        <v>16</v>
      </c>
      <c r="J108" s="43">
        <v>64</v>
      </c>
      <c r="K108" s="44" t="s">
        <v>47</v>
      </c>
      <c r="L108" s="43"/>
    </row>
    <row r="109" spans="1:12" ht="15">
      <c r="A109" s="23"/>
      <c r="B109" s="15"/>
      <c r="C109" s="11"/>
      <c r="D109" s="6"/>
      <c r="E109" s="42" t="s">
        <v>46</v>
      </c>
      <c r="F109" s="43">
        <v>10</v>
      </c>
      <c r="G109" s="43"/>
      <c r="H109" s="43">
        <v>7</v>
      </c>
      <c r="I109" s="43"/>
      <c r="J109" s="43">
        <v>66</v>
      </c>
      <c r="K109" s="44">
        <v>967</v>
      </c>
      <c r="L109" s="43"/>
    </row>
    <row r="110" spans="1:12" ht="15">
      <c r="A110" s="24"/>
      <c r="B110" s="17"/>
      <c r="C110" s="8"/>
      <c r="D110" s="18" t="s">
        <v>33</v>
      </c>
      <c r="E110" s="9"/>
      <c r="F110" s="19">
        <f>SUM(F102:F109)</f>
        <v>500</v>
      </c>
      <c r="G110" s="19">
        <f t="shared" ref="G110:J110" si="54">SUM(G102:G109)</f>
        <v>18</v>
      </c>
      <c r="H110" s="19">
        <f t="shared" si="54"/>
        <v>21</v>
      </c>
      <c r="I110" s="19">
        <f t="shared" si="54"/>
        <v>96</v>
      </c>
      <c r="J110" s="19">
        <f t="shared" si="54"/>
        <v>606</v>
      </c>
      <c r="K110" s="25"/>
      <c r="L110" s="19">
        <f t="shared" ref="L110" si="55">SUM(L102:L109)</f>
        <v>0</v>
      </c>
    </row>
    <row r="111" spans="1:12" ht="15">
      <c r="A111" s="26">
        <f>A102</f>
        <v>2</v>
      </c>
      <c r="B111" s="13">
        <f>B102</f>
        <v>1</v>
      </c>
      <c r="C111" s="10" t="s">
        <v>25</v>
      </c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27</v>
      </c>
      <c r="E112" s="42" t="s">
        <v>84</v>
      </c>
      <c r="F112" s="43">
        <v>250</v>
      </c>
      <c r="G112" s="43">
        <v>7</v>
      </c>
      <c r="H112" s="43">
        <v>8</v>
      </c>
      <c r="I112" s="43">
        <v>18</v>
      </c>
      <c r="J112" s="43">
        <v>131</v>
      </c>
      <c r="K112" s="44">
        <v>528</v>
      </c>
      <c r="L112" s="43"/>
    </row>
    <row r="113" spans="1:12" ht="15">
      <c r="A113" s="23"/>
      <c r="B113" s="15"/>
      <c r="C113" s="11"/>
      <c r="D113" s="7" t="s">
        <v>28</v>
      </c>
      <c r="E113" s="42" t="s">
        <v>85</v>
      </c>
      <c r="F113" s="43">
        <v>90</v>
      </c>
      <c r="G113" s="43">
        <v>10</v>
      </c>
      <c r="H113" s="43">
        <v>10</v>
      </c>
      <c r="I113" s="43">
        <v>15</v>
      </c>
      <c r="J113" s="43">
        <v>115</v>
      </c>
      <c r="K113" s="44">
        <v>52</v>
      </c>
      <c r="L113" s="43"/>
    </row>
    <row r="114" spans="1:12" ht="15">
      <c r="A114" s="23"/>
      <c r="B114" s="15"/>
      <c r="C114" s="11"/>
      <c r="D114" s="7" t="s">
        <v>29</v>
      </c>
      <c r="E114" s="42" t="s">
        <v>60</v>
      </c>
      <c r="F114" s="43">
        <v>150</v>
      </c>
      <c r="G114" s="43">
        <v>4</v>
      </c>
      <c r="H114" s="43">
        <v>8</v>
      </c>
      <c r="I114" s="43">
        <v>16</v>
      </c>
      <c r="J114" s="43">
        <v>127</v>
      </c>
      <c r="K114" s="44">
        <v>268</v>
      </c>
      <c r="L114" s="43"/>
    </row>
    <row r="115" spans="1:12" ht="15">
      <c r="A115" s="23"/>
      <c r="B115" s="15"/>
      <c r="C115" s="11"/>
      <c r="D115" s="7" t="s">
        <v>30</v>
      </c>
      <c r="E115" s="42" t="s">
        <v>86</v>
      </c>
      <c r="F115" s="43">
        <v>200</v>
      </c>
      <c r="G115" s="43">
        <v>1</v>
      </c>
      <c r="H115" s="43"/>
      <c r="I115" s="43">
        <v>16</v>
      </c>
      <c r="J115" s="43">
        <v>141</v>
      </c>
      <c r="K115" s="44">
        <v>359</v>
      </c>
      <c r="L115" s="43"/>
    </row>
    <row r="116" spans="1:12" ht="15">
      <c r="A116" s="23"/>
      <c r="B116" s="15"/>
      <c r="C116" s="11"/>
      <c r="D116" s="7" t="s">
        <v>31</v>
      </c>
      <c r="E116" s="42" t="s">
        <v>51</v>
      </c>
      <c r="F116" s="43">
        <v>45</v>
      </c>
      <c r="G116" s="43">
        <v>3</v>
      </c>
      <c r="H116" s="43"/>
      <c r="I116" s="43">
        <v>20</v>
      </c>
      <c r="J116" s="43">
        <v>178</v>
      </c>
      <c r="K116" s="44" t="s">
        <v>47</v>
      </c>
      <c r="L116" s="43"/>
    </row>
    <row r="117" spans="1:12" ht="15">
      <c r="A117" s="23"/>
      <c r="B117" s="15"/>
      <c r="C117" s="11"/>
      <c r="D117" s="7" t="s">
        <v>32</v>
      </c>
      <c r="E117" s="42" t="s">
        <v>43</v>
      </c>
      <c r="F117" s="43">
        <v>45</v>
      </c>
      <c r="G117" s="43">
        <v>3</v>
      </c>
      <c r="H117" s="43"/>
      <c r="I117" s="43">
        <v>22</v>
      </c>
      <c r="J117" s="43">
        <v>102</v>
      </c>
      <c r="K117" s="44" t="s">
        <v>47</v>
      </c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780</v>
      </c>
      <c r="G120" s="19">
        <f t="shared" ref="G120:J120" si="56">SUM(G111:G119)</f>
        <v>28</v>
      </c>
      <c r="H120" s="19">
        <f t="shared" si="56"/>
        <v>26</v>
      </c>
      <c r="I120" s="19">
        <f t="shared" si="56"/>
        <v>107</v>
      </c>
      <c r="J120" s="19">
        <f t="shared" si="56"/>
        <v>794</v>
      </c>
      <c r="K120" s="25"/>
      <c r="L120" s="19">
        <f t="shared" ref="L120" si="57">SUM(L111:L119)</f>
        <v>0</v>
      </c>
    </row>
    <row r="121" spans="1:12" ht="15">
      <c r="A121" s="29">
        <f>A102</f>
        <v>2</v>
      </c>
      <c r="B121" s="30">
        <f>B102</f>
        <v>1</v>
      </c>
      <c r="C121" s="53" t="s">
        <v>4</v>
      </c>
      <c r="D121" s="54"/>
      <c r="E121" s="31"/>
      <c r="F121" s="32">
        <f>F110+F120</f>
        <v>1280</v>
      </c>
      <c r="G121" s="32">
        <f t="shared" ref="G121" si="58">G110+G120</f>
        <v>46</v>
      </c>
      <c r="H121" s="32">
        <f t="shared" ref="H121" si="59">H110+H120</f>
        <v>47</v>
      </c>
      <c r="I121" s="32">
        <f t="shared" ref="I121" si="60">I110+I120</f>
        <v>203</v>
      </c>
      <c r="J121" s="32">
        <f t="shared" ref="J121:L121" si="61">J110+J120</f>
        <v>1400</v>
      </c>
      <c r="K121" s="32"/>
      <c r="L121" s="32">
        <f t="shared" si="61"/>
        <v>0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91</v>
      </c>
      <c r="F122" s="40">
        <v>150</v>
      </c>
      <c r="G122" s="40">
        <v>16</v>
      </c>
      <c r="H122" s="40">
        <v>12</v>
      </c>
      <c r="I122" s="40">
        <v>38</v>
      </c>
      <c r="J122" s="40">
        <v>293</v>
      </c>
      <c r="K122" s="41">
        <v>156</v>
      </c>
      <c r="L122" s="40"/>
    </row>
    <row r="123" spans="1:12" ht="15">
      <c r="A123" s="14"/>
      <c r="B123" s="15"/>
      <c r="C123" s="11"/>
      <c r="D123" s="6"/>
      <c r="E123" s="42" t="s">
        <v>44</v>
      </c>
      <c r="F123" s="43">
        <v>10</v>
      </c>
      <c r="G123" s="43">
        <v>3</v>
      </c>
      <c r="H123" s="43">
        <v>4</v>
      </c>
      <c r="I123" s="43"/>
      <c r="J123" s="43">
        <v>56</v>
      </c>
      <c r="K123" s="44">
        <v>968</v>
      </c>
      <c r="L123" s="43"/>
    </row>
    <row r="124" spans="1:12" ht="15">
      <c r="A124" s="14"/>
      <c r="B124" s="15"/>
      <c r="C124" s="11"/>
      <c r="D124" s="7" t="s">
        <v>22</v>
      </c>
      <c r="E124" s="42" t="s">
        <v>87</v>
      </c>
      <c r="F124" s="43">
        <v>200</v>
      </c>
      <c r="G124" s="43"/>
      <c r="H124" s="43"/>
      <c r="I124" s="43">
        <v>17</v>
      </c>
      <c r="J124" s="43">
        <v>86</v>
      </c>
      <c r="K124" s="44">
        <v>350</v>
      </c>
      <c r="L124" s="43"/>
    </row>
    <row r="125" spans="1:12" ht="15">
      <c r="A125" s="14"/>
      <c r="B125" s="15"/>
      <c r="C125" s="11"/>
      <c r="D125" s="7" t="s">
        <v>23</v>
      </c>
      <c r="E125" s="42" t="s">
        <v>42</v>
      </c>
      <c r="F125" s="43">
        <v>40</v>
      </c>
      <c r="G125" s="43">
        <v>3</v>
      </c>
      <c r="H125" s="43">
        <v>2</v>
      </c>
      <c r="I125" s="43">
        <v>18</v>
      </c>
      <c r="J125" s="43">
        <v>75</v>
      </c>
      <c r="K125" s="44" t="s">
        <v>47</v>
      </c>
      <c r="L125" s="43"/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 t="s">
        <v>46</v>
      </c>
      <c r="F127" s="43">
        <v>10</v>
      </c>
      <c r="G127" s="43"/>
      <c r="H127" s="43">
        <v>7</v>
      </c>
      <c r="I127" s="43"/>
      <c r="J127" s="43">
        <v>66</v>
      </c>
      <c r="K127" s="44">
        <v>66</v>
      </c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410</v>
      </c>
      <c r="G129" s="19">
        <f t="shared" ref="G129:J129" si="62">SUM(G122:G128)</f>
        <v>22</v>
      </c>
      <c r="H129" s="19">
        <f t="shared" si="62"/>
        <v>25</v>
      </c>
      <c r="I129" s="19">
        <f t="shared" si="62"/>
        <v>73</v>
      </c>
      <c r="J129" s="19">
        <f t="shared" si="62"/>
        <v>576</v>
      </c>
      <c r="K129" s="25"/>
      <c r="L129" s="19">
        <f t="shared" ref="L129" si="63">SUM(L122:L128)</f>
        <v>0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8.75" customHeight="1">
      <c r="A131" s="14"/>
      <c r="B131" s="15"/>
      <c r="C131" s="11"/>
      <c r="D131" s="7" t="s">
        <v>27</v>
      </c>
      <c r="E131" s="42" t="s">
        <v>88</v>
      </c>
      <c r="F131" s="43">
        <v>250</v>
      </c>
      <c r="G131" s="43">
        <v>7</v>
      </c>
      <c r="H131" s="43">
        <v>10</v>
      </c>
      <c r="I131" s="43">
        <v>30</v>
      </c>
      <c r="J131" s="43">
        <v>137</v>
      </c>
      <c r="K131" s="44">
        <v>510</v>
      </c>
      <c r="L131" s="43"/>
    </row>
    <row r="132" spans="1:12" ht="15">
      <c r="A132" s="14"/>
      <c r="B132" s="15"/>
      <c r="C132" s="11"/>
      <c r="D132" s="7" t="s">
        <v>28</v>
      </c>
      <c r="E132" s="42" t="s">
        <v>89</v>
      </c>
      <c r="F132" s="43">
        <v>90</v>
      </c>
      <c r="G132" s="43">
        <v>8</v>
      </c>
      <c r="H132" s="43">
        <v>7</v>
      </c>
      <c r="I132" s="43">
        <v>15</v>
      </c>
      <c r="J132" s="43">
        <v>141</v>
      </c>
      <c r="K132" s="44">
        <v>513</v>
      </c>
      <c r="L132" s="43"/>
    </row>
    <row r="133" spans="1:12" ht="15">
      <c r="A133" s="14"/>
      <c r="B133" s="15"/>
      <c r="C133" s="11"/>
      <c r="D133" s="7" t="s">
        <v>29</v>
      </c>
      <c r="E133" s="42" t="s">
        <v>74</v>
      </c>
      <c r="F133" s="43">
        <v>150</v>
      </c>
      <c r="G133" s="43">
        <v>3</v>
      </c>
      <c r="H133" s="43">
        <v>6</v>
      </c>
      <c r="I133" s="43">
        <v>25</v>
      </c>
      <c r="J133" s="43">
        <v>142</v>
      </c>
      <c r="K133" s="44">
        <v>252</v>
      </c>
      <c r="L133" s="43"/>
    </row>
    <row r="134" spans="1:12" ht="15">
      <c r="A134" s="14"/>
      <c r="B134" s="15"/>
      <c r="C134" s="11"/>
      <c r="D134" s="7" t="s">
        <v>30</v>
      </c>
      <c r="E134" s="42" t="s">
        <v>90</v>
      </c>
      <c r="F134" s="43">
        <v>200</v>
      </c>
      <c r="G134" s="43">
        <v>1</v>
      </c>
      <c r="H134" s="43"/>
      <c r="I134" s="43">
        <v>16</v>
      </c>
      <c r="J134" s="43">
        <v>141</v>
      </c>
      <c r="K134" s="44">
        <v>363</v>
      </c>
      <c r="L134" s="43"/>
    </row>
    <row r="135" spans="1:12" ht="15">
      <c r="A135" s="14"/>
      <c r="B135" s="15"/>
      <c r="C135" s="11"/>
      <c r="D135" s="7" t="s">
        <v>31</v>
      </c>
      <c r="E135" s="42" t="s">
        <v>51</v>
      </c>
      <c r="F135" s="43">
        <v>45</v>
      </c>
      <c r="G135" s="43">
        <v>3</v>
      </c>
      <c r="H135" s="43"/>
      <c r="I135" s="43">
        <v>20</v>
      </c>
      <c r="J135" s="43">
        <v>178</v>
      </c>
      <c r="K135" s="44" t="s">
        <v>47</v>
      </c>
      <c r="L135" s="43"/>
    </row>
    <row r="136" spans="1:12" ht="15">
      <c r="A136" s="14"/>
      <c r="B136" s="15"/>
      <c r="C136" s="11"/>
      <c r="D136" s="7" t="s">
        <v>32</v>
      </c>
      <c r="E136" s="42" t="s">
        <v>43</v>
      </c>
      <c r="F136" s="43">
        <v>45</v>
      </c>
      <c r="G136" s="43">
        <v>3</v>
      </c>
      <c r="H136" s="43"/>
      <c r="I136" s="43">
        <v>22</v>
      </c>
      <c r="J136" s="43">
        <v>102</v>
      </c>
      <c r="K136" s="44" t="s">
        <v>47</v>
      </c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780</v>
      </c>
      <c r="G139" s="19">
        <f t="shared" ref="G139:J139" si="64">SUM(G130:G138)</f>
        <v>25</v>
      </c>
      <c r="H139" s="19">
        <f t="shared" si="64"/>
        <v>23</v>
      </c>
      <c r="I139" s="19">
        <f t="shared" si="64"/>
        <v>128</v>
      </c>
      <c r="J139" s="19">
        <f t="shared" si="64"/>
        <v>841</v>
      </c>
      <c r="K139" s="25"/>
      <c r="L139" s="19">
        <f t="shared" ref="L139" si="65">SUM(L130:L138)</f>
        <v>0</v>
      </c>
    </row>
    <row r="140" spans="1:12" ht="15">
      <c r="A140" s="33">
        <f>A122</f>
        <v>2</v>
      </c>
      <c r="B140" s="33">
        <f>B122</f>
        <v>2</v>
      </c>
      <c r="C140" s="53" t="s">
        <v>4</v>
      </c>
      <c r="D140" s="54"/>
      <c r="E140" s="31"/>
      <c r="F140" s="32">
        <f>F129+F139</f>
        <v>1190</v>
      </c>
      <c r="G140" s="32">
        <f t="shared" ref="G140" si="66">G129+G139</f>
        <v>47</v>
      </c>
      <c r="H140" s="32">
        <f t="shared" ref="H140" si="67">H129+H139</f>
        <v>48</v>
      </c>
      <c r="I140" s="32">
        <f t="shared" ref="I140" si="68">I129+I139</f>
        <v>201</v>
      </c>
      <c r="J140" s="32">
        <f t="shared" ref="J140:L140" si="69">J129+J139</f>
        <v>1417</v>
      </c>
      <c r="K140" s="32"/>
      <c r="L140" s="32">
        <f t="shared" si="69"/>
        <v>0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92</v>
      </c>
      <c r="F141" s="40">
        <v>90</v>
      </c>
      <c r="G141" s="40">
        <v>10</v>
      </c>
      <c r="H141" s="40">
        <v>12</v>
      </c>
      <c r="I141" s="40">
        <v>15</v>
      </c>
      <c r="J141" s="40">
        <v>131</v>
      </c>
      <c r="K141" s="41">
        <v>103</v>
      </c>
      <c r="L141" s="40"/>
    </row>
    <row r="142" spans="1:12" ht="15">
      <c r="A142" s="23"/>
      <c r="B142" s="15"/>
      <c r="C142" s="11"/>
      <c r="D142" s="6"/>
      <c r="E142" s="42" t="s">
        <v>93</v>
      </c>
      <c r="F142" s="43">
        <v>150</v>
      </c>
      <c r="G142" s="43">
        <v>4</v>
      </c>
      <c r="H142" s="43">
        <v>8</v>
      </c>
      <c r="I142" s="43">
        <v>16</v>
      </c>
      <c r="J142" s="43">
        <v>127</v>
      </c>
      <c r="K142" s="44">
        <v>268</v>
      </c>
      <c r="L142" s="43"/>
    </row>
    <row r="143" spans="1:12" ht="15">
      <c r="A143" s="23"/>
      <c r="B143" s="15"/>
      <c r="C143" s="11"/>
      <c r="D143" s="7" t="s">
        <v>22</v>
      </c>
      <c r="E143" s="42" t="s">
        <v>94</v>
      </c>
      <c r="F143" s="43">
        <v>200</v>
      </c>
      <c r="G143" s="43"/>
      <c r="H143" s="43"/>
      <c r="I143" s="43">
        <v>18</v>
      </c>
      <c r="J143" s="43">
        <v>88</v>
      </c>
      <c r="K143" s="44">
        <v>350.1</v>
      </c>
      <c r="L143" s="43"/>
    </row>
    <row r="144" spans="1:12" ht="15.75" customHeight="1">
      <c r="A144" s="23"/>
      <c r="B144" s="15"/>
      <c r="C144" s="11"/>
      <c r="D144" s="7" t="s">
        <v>23</v>
      </c>
      <c r="E144" s="42" t="s">
        <v>51</v>
      </c>
      <c r="F144" s="43">
        <v>45</v>
      </c>
      <c r="G144" s="43">
        <v>3</v>
      </c>
      <c r="H144" s="43"/>
      <c r="I144" s="43">
        <v>20</v>
      </c>
      <c r="J144" s="43">
        <v>178</v>
      </c>
      <c r="K144" s="44" t="s">
        <v>47</v>
      </c>
      <c r="L144" s="43"/>
    </row>
    <row r="145" spans="1:12" ht="15">
      <c r="A145" s="23"/>
      <c r="B145" s="15"/>
      <c r="C145" s="11"/>
      <c r="D145" s="7" t="s">
        <v>24</v>
      </c>
      <c r="E145" s="42"/>
      <c r="F145" s="43">
        <v>45</v>
      </c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 t="s">
        <v>43</v>
      </c>
      <c r="F146" s="43"/>
      <c r="G146" s="43">
        <v>3</v>
      </c>
      <c r="H146" s="43"/>
      <c r="I146" s="43">
        <v>22</v>
      </c>
      <c r="J146" s="43">
        <v>102</v>
      </c>
      <c r="K146" s="44" t="s">
        <v>47</v>
      </c>
      <c r="L146" s="43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530</v>
      </c>
      <c r="G148" s="19">
        <f t="shared" ref="G148:J148" si="70">SUM(G141:G147)</f>
        <v>20</v>
      </c>
      <c r="H148" s="19">
        <f t="shared" si="70"/>
        <v>20</v>
      </c>
      <c r="I148" s="19">
        <f t="shared" si="70"/>
        <v>91</v>
      </c>
      <c r="J148" s="19">
        <f t="shared" si="70"/>
        <v>626</v>
      </c>
      <c r="K148" s="25"/>
      <c r="L148" s="19">
        <f t="shared" ref="L148" si="71">SUM(L141:L147)</f>
        <v>0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27</v>
      </c>
      <c r="E150" s="42" t="s">
        <v>95</v>
      </c>
      <c r="F150" s="43">
        <v>250</v>
      </c>
      <c r="G150" s="43">
        <v>7</v>
      </c>
      <c r="H150" s="43">
        <v>9</v>
      </c>
      <c r="I150" s="43">
        <v>17</v>
      </c>
      <c r="J150" s="43">
        <v>125</v>
      </c>
      <c r="K150" s="44">
        <v>533</v>
      </c>
      <c r="L150" s="43"/>
    </row>
    <row r="151" spans="1:12" ht="15">
      <c r="A151" s="23"/>
      <c r="B151" s="15"/>
      <c r="C151" s="11"/>
      <c r="D151" s="7" t="s">
        <v>28</v>
      </c>
      <c r="E151" s="42" t="s">
        <v>96</v>
      </c>
      <c r="F151" s="43">
        <v>90</v>
      </c>
      <c r="G151" s="43">
        <v>9</v>
      </c>
      <c r="H151" s="43">
        <v>10</v>
      </c>
      <c r="I151" s="43">
        <v>17</v>
      </c>
      <c r="J151" s="43">
        <v>105</v>
      </c>
      <c r="K151" s="44">
        <v>47</v>
      </c>
      <c r="L151" s="43"/>
    </row>
    <row r="152" spans="1:12" ht="15">
      <c r="A152" s="23"/>
      <c r="B152" s="15"/>
      <c r="C152" s="11"/>
      <c r="D152" s="7" t="s">
        <v>29</v>
      </c>
      <c r="E152" s="42" t="s">
        <v>78</v>
      </c>
      <c r="F152" s="43">
        <v>150</v>
      </c>
      <c r="G152" s="43">
        <v>3</v>
      </c>
      <c r="H152" s="43">
        <v>9</v>
      </c>
      <c r="I152" s="43">
        <v>17</v>
      </c>
      <c r="J152" s="43">
        <v>135</v>
      </c>
      <c r="K152" s="44">
        <v>16.059999999999999</v>
      </c>
      <c r="L152" s="43"/>
    </row>
    <row r="153" spans="1:12" ht="15">
      <c r="A153" s="23"/>
      <c r="B153" s="15"/>
      <c r="C153" s="11"/>
      <c r="D153" s="7" t="s">
        <v>30</v>
      </c>
      <c r="E153" s="42" t="s">
        <v>97</v>
      </c>
      <c r="F153" s="43">
        <v>200</v>
      </c>
      <c r="G153" s="43">
        <v>1</v>
      </c>
      <c r="H153" s="43"/>
      <c r="I153" s="43">
        <v>16</v>
      </c>
      <c r="J153" s="43">
        <v>141</v>
      </c>
      <c r="K153" s="44">
        <v>806</v>
      </c>
      <c r="L153" s="43"/>
    </row>
    <row r="154" spans="1:12" ht="15">
      <c r="A154" s="23"/>
      <c r="B154" s="15"/>
      <c r="C154" s="11"/>
      <c r="D154" s="7" t="s">
        <v>31</v>
      </c>
      <c r="E154" s="42" t="s">
        <v>51</v>
      </c>
      <c r="F154" s="43">
        <v>45</v>
      </c>
      <c r="G154" s="43">
        <v>3</v>
      </c>
      <c r="H154" s="43"/>
      <c r="I154" s="43">
        <v>20</v>
      </c>
      <c r="J154" s="43">
        <v>178</v>
      </c>
      <c r="K154" s="44" t="s">
        <v>47</v>
      </c>
      <c r="L154" s="43"/>
    </row>
    <row r="155" spans="1:12" ht="15">
      <c r="A155" s="23"/>
      <c r="B155" s="15"/>
      <c r="C155" s="11"/>
      <c r="D155" s="7" t="s">
        <v>32</v>
      </c>
      <c r="E155" s="42" t="s">
        <v>43</v>
      </c>
      <c r="F155" s="43">
        <v>45</v>
      </c>
      <c r="G155" s="43">
        <v>3</v>
      </c>
      <c r="H155" s="43"/>
      <c r="I155" s="43">
        <v>22</v>
      </c>
      <c r="J155" s="43">
        <v>102</v>
      </c>
      <c r="K155" s="44" t="s">
        <v>47</v>
      </c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780</v>
      </c>
      <c r="G158" s="19">
        <f t="shared" ref="G158:J158" si="72">SUM(G149:G157)</f>
        <v>26</v>
      </c>
      <c r="H158" s="19">
        <f t="shared" si="72"/>
        <v>28</v>
      </c>
      <c r="I158" s="19">
        <f t="shared" si="72"/>
        <v>109</v>
      </c>
      <c r="J158" s="19">
        <f t="shared" si="72"/>
        <v>786</v>
      </c>
      <c r="K158" s="25"/>
      <c r="L158" s="19">
        <f t="shared" ref="L158" si="73">SUM(L149:L157)</f>
        <v>0</v>
      </c>
    </row>
    <row r="159" spans="1:12" ht="15">
      <c r="A159" s="29">
        <f>A141</f>
        <v>2</v>
      </c>
      <c r="B159" s="30">
        <f>B141</f>
        <v>3</v>
      </c>
      <c r="C159" s="53" t="s">
        <v>4</v>
      </c>
      <c r="D159" s="54"/>
      <c r="E159" s="31"/>
      <c r="F159" s="32">
        <f>F148+F158</f>
        <v>1310</v>
      </c>
      <c r="G159" s="32">
        <f t="shared" ref="G159" si="74">G148+G158</f>
        <v>46</v>
      </c>
      <c r="H159" s="32">
        <f t="shared" ref="H159" si="75">H148+H158</f>
        <v>48</v>
      </c>
      <c r="I159" s="32">
        <f t="shared" ref="I159" si="76">I148+I158</f>
        <v>200</v>
      </c>
      <c r="J159" s="32">
        <f t="shared" ref="J159:L159" si="77">J148+J158</f>
        <v>1412</v>
      </c>
      <c r="K159" s="32"/>
      <c r="L159" s="32">
        <f t="shared" si="77"/>
        <v>0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39" t="s">
        <v>98</v>
      </c>
      <c r="F160" s="40">
        <v>90</v>
      </c>
      <c r="G160" s="40">
        <v>9</v>
      </c>
      <c r="H160" s="40">
        <v>10</v>
      </c>
      <c r="I160" s="40">
        <v>12</v>
      </c>
      <c r="J160" s="40">
        <v>105</v>
      </c>
      <c r="K160" s="41">
        <v>97</v>
      </c>
      <c r="L160" s="40"/>
    </row>
    <row r="161" spans="1:12" ht="15">
      <c r="A161" s="23"/>
      <c r="B161" s="15"/>
      <c r="C161" s="11"/>
      <c r="D161" s="6"/>
      <c r="E161" s="42" t="s">
        <v>99</v>
      </c>
      <c r="F161" s="43">
        <v>150</v>
      </c>
      <c r="G161" s="43">
        <v>3</v>
      </c>
      <c r="H161" s="43">
        <v>6</v>
      </c>
      <c r="I161" s="43">
        <v>25</v>
      </c>
      <c r="J161" s="43">
        <v>132</v>
      </c>
      <c r="K161" s="44">
        <v>231</v>
      </c>
      <c r="L161" s="43"/>
    </row>
    <row r="162" spans="1:12" ht="15">
      <c r="A162" s="23"/>
      <c r="B162" s="15"/>
      <c r="C162" s="11"/>
      <c r="D162" s="7" t="s">
        <v>22</v>
      </c>
      <c r="E162" s="42" t="s">
        <v>100</v>
      </c>
      <c r="F162" s="43">
        <v>200</v>
      </c>
      <c r="G162" s="43"/>
      <c r="H162" s="43"/>
      <c r="I162" s="43">
        <v>17</v>
      </c>
      <c r="J162" s="43">
        <v>91</v>
      </c>
      <c r="K162" s="44">
        <v>350.07</v>
      </c>
      <c r="L162" s="43"/>
    </row>
    <row r="163" spans="1:12" ht="15">
      <c r="A163" s="23"/>
      <c r="B163" s="15"/>
      <c r="C163" s="11"/>
      <c r="D163" s="7" t="s">
        <v>23</v>
      </c>
      <c r="E163" s="42" t="s">
        <v>51</v>
      </c>
      <c r="F163" s="43">
        <v>45</v>
      </c>
      <c r="G163" s="43">
        <v>3</v>
      </c>
      <c r="H163" s="43"/>
      <c r="I163" s="43">
        <v>20</v>
      </c>
      <c r="J163" s="43">
        <v>178</v>
      </c>
      <c r="K163" s="44" t="s">
        <v>47</v>
      </c>
      <c r="L163" s="43"/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43</v>
      </c>
      <c r="F165" s="43">
        <v>45</v>
      </c>
      <c r="G165" s="43">
        <v>3</v>
      </c>
      <c r="H165" s="43"/>
      <c r="I165" s="43">
        <v>22</v>
      </c>
      <c r="J165" s="43">
        <v>102</v>
      </c>
      <c r="K165" s="44" t="s">
        <v>47</v>
      </c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530</v>
      </c>
      <c r="G167" s="19">
        <f t="shared" ref="G167:J167" si="78">SUM(G160:G166)</f>
        <v>18</v>
      </c>
      <c r="H167" s="19">
        <f t="shared" si="78"/>
        <v>16</v>
      </c>
      <c r="I167" s="19">
        <f t="shared" si="78"/>
        <v>96</v>
      </c>
      <c r="J167" s="19">
        <f t="shared" si="78"/>
        <v>608</v>
      </c>
      <c r="K167" s="25"/>
      <c r="L167" s="19">
        <f t="shared" ref="L167" si="79">SUM(L160:L166)</f>
        <v>0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27</v>
      </c>
      <c r="E169" s="42" t="s">
        <v>101</v>
      </c>
      <c r="F169" s="43">
        <v>250</v>
      </c>
      <c r="G169" s="43">
        <v>7</v>
      </c>
      <c r="H169" s="43">
        <v>9</v>
      </c>
      <c r="I169" s="43">
        <v>15</v>
      </c>
      <c r="J169" s="43">
        <v>117</v>
      </c>
      <c r="K169" s="44">
        <v>748</v>
      </c>
      <c r="L169" s="43"/>
    </row>
    <row r="170" spans="1:12" ht="15">
      <c r="A170" s="23"/>
      <c r="B170" s="15"/>
      <c r="C170" s="11"/>
      <c r="D170" s="7" t="s">
        <v>28</v>
      </c>
      <c r="E170" s="42" t="s">
        <v>102</v>
      </c>
      <c r="F170" s="43">
        <v>90</v>
      </c>
      <c r="G170" s="43">
        <v>10</v>
      </c>
      <c r="H170" s="43">
        <v>12</v>
      </c>
      <c r="I170" s="43">
        <v>10</v>
      </c>
      <c r="J170" s="43">
        <v>131</v>
      </c>
      <c r="K170" s="44">
        <v>430</v>
      </c>
      <c r="L170" s="43"/>
    </row>
    <row r="171" spans="1:12" ht="15">
      <c r="A171" s="23"/>
      <c r="B171" s="15"/>
      <c r="C171" s="11"/>
      <c r="D171" s="7" t="s">
        <v>29</v>
      </c>
      <c r="E171" s="42" t="s">
        <v>103</v>
      </c>
      <c r="F171" s="43">
        <v>150</v>
      </c>
      <c r="G171" s="43">
        <v>4</v>
      </c>
      <c r="H171" s="43">
        <v>10</v>
      </c>
      <c r="I171" s="43">
        <v>15</v>
      </c>
      <c r="J171" s="43">
        <v>135</v>
      </c>
      <c r="K171" s="44">
        <v>254</v>
      </c>
      <c r="L171" s="43"/>
    </row>
    <row r="172" spans="1:12" ht="15">
      <c r="A172" s="23"/>
      <c r="B172" s="15"/>
      <c r="C172" s="11"/>
      <c r="D172" s="7" t="s">
        <v>30</v>
      </c>
      <c r="E172" s="42" t="s">
        <v>104</v>
      </c>
      <c r="F172" s="43">
        <v>200</v>
      </c>
      <c r="G172" s="43">
        <v>1</v>
      </c>
      <c r="H172" s="43"/>
      <c r="I172" s="43">
        <v>30</v>
      </c>
      <c r="J172" s="43">
        <v>141</v>
      </c>
      <c r="K172" s="44">
        <v>869</v>
      </c>
      <c r="L172" s="43"/>
    </row>
    <row r="173" spans="1:12" ht="15">
      <c r="A173" s="23"/>
      <c r="B173" s="15"/>
      <c r="C173" s="11"/>
      <c r="D173" s="7" t="s">
        <v>31</v>
      </c>
      <c r="E173" s="42" t="s">
        <v>51</v>
      </c>
      <c r="F173" s="43">
        <v>45</v>
      </c>
      <c r="G173" s="43">
        <v>3</v>
      </c>
      <c r="H173" s="43"/>
      <c r="I173" s="43">
        <v>20</v>
      </c>
      <c r="J173" s="43">
        <v>178</v>
      </c>
      <c r="K173" s="44" t="s">
        <v>47</v>
      </c>
      <c r="L173" s="43"/>
    </row>
    <row r="174" spans="1:12" ht="15">
      <c r="A174" s="23"/>
      <c r="B174" s="15"/>
      <c r="C174" s="11"/>
      <c r="D174" s="7" t="s">
        <v>32</v>
      </c>
      <c r="E174" s="42" t="s">
        <v>43</v>
      </c>
      <c r="F174" s="43">
        <v>45</v>
      </c>
      <c r="G174" s="43">
        <v>3</v>
      </c>
      <c r="H174" s="43"/>
      <c r="I174" s="43">
        <v>22</v>
      </c>
      <c r="J174" s="43">
        <v>102</v>
      </c>
      <c r="K174" s="44" t="s">
        <v>47</v>
      </c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780</v>
      </c>
      <c r="G177" s="19">
        <f t="shared" ref="G177:J177" si="80">SUM(G168:G176)</f>
        <v>28</v>
      </c>
      <c r="H177" s="19">
        <f t="shared" si="80"/>
        <v>31</v>
      </c>
      <c r="I177" s="19">
        <f t="shared" si="80"/>
        <v>112</v>
      </c>
      <c r="J177" s="19">
        <f t="shared" si="80"/>
        <v>804</v>
      </c>
      <c r="K177" s="25"/>
      <c r="L177" s="19">
        <f t="shared" ref="L177" si="81">SUM(L168:L176)</f>
        <v>0</v>
      </c>
    </row>
    <row r="178" spans="1:12" ht="15">
      <c r="A178" s="29">
        <f>A160</f>
        <v>2</v>
      </c>
      <c r="B178" s="30">
        <f>B160</f>
        <v>4</v>
      </c>
      <c r="C178" s="53" t="s">
        <v>4</v>
      </c>
      <c r="D178" s="54"/>
      <c r="E178" s="31"/>
      <c r="F178" s="32">
        <f>F167+F177</f>
        <v>1310</v>
      </c>
      <c r="G178" s="32">
        <f t="shared" ref="G178" si="82">G167+G177</f>
        <v>46</v>
      </c>
      <c r="H178" s="32">
        <f t="shared" ref="H178" si="83">H167+H177</f>
        <v>47</v>
      </c>
      <c r="I178" s="32">
        <f t="shared" ref="I178" si="84">I167+I177</f>
        <v>208</v>
      </c>
      <c r="J178" s="32">
        <f t="shared" ref="J178:L178" si="85">J167+J177</f>
        <v>1412</v>
      </c>
      <c r="K178" s="32"/>
      <c r="L178" s="32">
        <f t="shared" si="85"/>
        <v>0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105</v>
      </c>
      <c r="F179" s="40">
        <v>150</v>
      </c>
      <c r="G179" s="40">
        <v>19</v>
      </c>
      <c r="H179" s="40">
        <v>21</v>
      </c>
      <c r="I179" s="40">
        <v>7</v>
      </c>
      <c r="J179" s="40">
        <v>265</v>
      </c>
      <c r="K179" s="41">
        <v>192</v>
      </c>
      <c r="L179" s="40"/>
    </row>
    <row r="180" spans="1:12" ht="15">
      <c r="A180" s="23"/>
      <c r="B180" s="15"/>
      <c r="C180" s="11"/>
      <c r="D180" s="6"/>
      <c r="E180" s="42" t="s">
        <v>46</v>
      </c>
      <c r="F180" s="43">
        <v>10</v>
      </c>
      <c r="G180" s="43"/>
      <c r="H180" s="43">
        <v>7</v>
      </c>
      <c r="I180" s="43"/>
      <c r="J180" s="43">
        <v>66</v>
      </c>
      <c r="K180" s="44">
        <v>967</v>
      </c>
      <c r="L180" s="43"/>
    </row>
    <row r="181" spans="1:12" ht="15">
      <c r="A181" s="23"/>
      <c r="B181" s="15"/>
      <c r="C181" s="11"/>
      <c r="D181" s="7" t="s">
        <v>22</v>
      </c>
      <c r="E181" s="42" t="s">
        <v>106</v>
      </c>
      <c r="F181" s="43">
        <v>200</v>
      </c>
      <c r="G181" s="43">
        <v>2</v>
      </c>
      <c r="H181" s="43">
        <v>2</v>
      </c>
      <c r="I181" s="43">
        <v>21</v>
      </c>
      <c r="J181" s="43">
        <v>107</v>
      </c>
      <c r="K181" s="44">
        <v>342</v>
      </c>
      <c r="L181" s="43"/>
    </row>
    <row r="182" spans="1:12" ht="15">
      <c r="A182" s="23"/>
      <c r="B182" s="15"/>
      <c r="C182" s="11"/>
      <c r="D182" s="7" t="s">
        <v>23</v>
      </c>
      <c r="E182" s="42" t="s">
        <v>42</v>
      </c>
      <c r="F182" s="43">
        <v>40</v>
      </c>
      <c r="G182" s="43">
        <v>3</v>
      </c>
      <c r="H182" s="43">
        <v>2</v>
      </c>
      <c r="I182" s="43">
        <v>18</v>
      </c>
      <c r="J182" s="43">
        <v>75</v>
      </c>
      <c r="K182" s="44" t="s">
        <v>47</v>
      </c>
      <c r="L182" s="43"/>
    </row>
    <row r="183" spans="1:12" ht="1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 t="s">
        <v>43</v>
      </c>
      <c r="F184" s="43">
        <v>25</v>
      </c>
      <c r="G184" s="43">
        <v>2</v>
      </c>
      <c r="H184" s="43"/>
      <c r="I184" s="43">
        <v>15</v>
      </c>
      <c r="J184" s="43">
        <v>77</v>
      </c>
      <c r="K184" s="44" t="s">
        <v>47</v>
      </c>
      <c r="L184" s="43"/>
    </row>
    <row r="185" spans="1:12" ht="1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425</v>
      </c>
      <c r="G186" s="19">
        <f t="shared" ref="G186:J186" si="86">SUM(G179:G185)</f>
        <v>26</v>
      </c>
      <c r="H186" s="19">
        <f t="shared" si="86"/>
        <v>32</v>
      </c>
      <c r="I186" s="19">
        <f t="shared" si="86"/>
        <v>61</v>
      </c>
      <c r="J186" s="19">
        <f t="shared" si="86"/>
        <v>590</v>
      </c>
      <c r="K186" s="25"/>
      <c r="L186" s="19">
        <f t="shared" ref="L186" si="87">SUM(L179:L185)</f>
        <v>0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27</v>
      </c>
      <c r="E188" s="42" t="s">
        <v>107</v>
      </c>
      <c r="F188" s="43">
        <v>250</v>
      </c>
      <c r="G188" s="43">
        <v>3</v>
      </c>
      <c r="H188" s="43">
        <v>7</v>
      </c>
      <c r="I188" s="43">
        <v>21</v>
      </c>
      <c r="J188" s="43">
        <v>121</v>
      </c>
      <c r="K188" s="44">
        <v>534.03</v>
      </c>
      <c r="L188" s="43"/>
    </row>
    <row r="189" spans="1:12" ht="15">
      <c r="A189" s="23"/>
      <c r="B189" s="15"/>
      <c r="C189" s="11"/>
      <c r="D189" s="7" t="s">
        <v>28</v>
      </c>
      <c r="E189" s="42" t="s">
        <v>108</v>
      </c>
      <c r="F189" s="43">
        <v>240</v>
      </c>
      <c r="G189" s="43">
        <v>13</v>
      </c>
      <c r="H189" s="43">
        <v>10</v>
      </c>
      <c r="I189" s="43">
        <v>51</v>
      </c>
      <c r="J189" s="43">
        <v>283</v>
      </c>
      <c r="K189" s="44">
        <v>99</v>
      </c>
      <c r="L189" s="43"/>
    </row>
    <row r="190" spans="1:12" ht="15">
      <c r="A190" s="23"/>
      <c r="B190" s="15"/>
      <c r="C190" s="11"/>
      <c r="D190" s="7" t="s">
        <v>29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30</v>
      </c>
      <c r="E191" s="42" t="s">
        <v>109</v>
      </c>
      <c r="F191" s="43">
        <v>200</v>
      </c>
      <c r="G191" s="43"/>
      <c r="H191" s="43"/>
      <c r="I191" s="43">
        <v>24</v>
      </c>
      <c r="J191" s="43">
        <v>115</v>
      </c>
      <c r="K191" s="44">
        <v>354</v>
      </c>
      <c r="L191" s="43"/>
    </row>
    <row r="192" spans="1:12" ht="15">
      <c r="A192" s="23"/>
      <c r="B192" s="15"/>
      <c r="C192" s="11"/>
      <c r="D192" s="7" t="s">
        <v>31</v>
      </c>
      <c r="E192" s="42" t="s">
        <v>51</v>
      </c>
      <c r="F192" s="43">
        <v>45</v>
      </c>
      <c r="G192" s="43">
        <v>3</v>
      </c>
      <c r="H192" s="43"/>
      <c r="I192" s="43">
        <v>20</v>
      </c>
      <c r="J192" s="43">
        <v>178</v>
      </c>
      <c r="K192" s="44" t="s">
        <v>47</v>
      </c>
      <c r="L192" s="43"/>
    </row>
    <row r="193" spans="1:12" ht="15">
      <c r="A193" s="23"/>
      <c r="B193" s="15"/>
      <c r="C193" s="11"/>
      <c r="D193" s="7" t="s">
        <v>32</v>
      </c>
      <c r="E193" s="42" t="s">
        <v>43</v>
      </c>
      <c r="F193" s="43">
        <v>45</v>
      </c>
      <c r="G193" s="43">
        <v>3</v>
      </c>
      <c r="H193" s="43"/>
      <c r="I193" s="43">
        <v>22</v>
      </c>
      <c r="J193" s="43">
        <v>102</v>
      </c>
      <c r="K193" s="44" t="s">
        <v>47</v>
      </c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780</v>
      </c>
      <c r="G196" s="19">
        <f t="shared" ref="G196:J196" si="88">SUM(G187:G195)</f>
        <v>22</v>
      </c>
      <c r="H196" s="19">
        <f t="shared" si="88"/>
        <v>17</v>
      </c>
      <c r="I196" s="19">
        <f t="shared" si="88"/>
        <v>138</v>
      </c>
      <c r="J196" s="19">
        <f t="shared" si="88"/>
        <v>799</v>
      </c>
      <c r="K196" s="25"/>
      <c r="L196" s="19">
        <f t="shared" ref="L196" si="89">SUM(L187:L195)</f>
        <v>0</v>
      </c>
    </row>
    <row r="197" spans="1:12" ht="15.75" thickBot="1">
      <c r="A197" s="29">
        <f>A179</f>
        <v>2</v>
      </c>
      <c r="B197" s="30">
        <f>B179</f>
        <v>5</v>
      </c>
      <c r="C197" s="53" t="s">
        <v>4</v>
      </c>
      <c r="D197" s="54"/>
      <c r="E197" s="31"/>
      <c r="F197" s="32">
        <f>F186+F196</f>
        <v>1205</v>
      </c>
      <c r="G197" s="32">
        <f t="shared" ref="G197" si="90">G186+G196</f>
        <v>48</v>
      </c>
      <c r="H197" s="32">
        <f t="shared" ref="H197" si="91">H186+H196</f>
        <v>49</v>
      </c>
      <c r="I197" s="32">
        <f t="shared" ref="I197" si="92">I186+I196</f>
        <v>199</v>
      </c>
      <c r="J197" s="32">
        <f t="shared" ref="J197:L197" si="93">J186+J196</f>
        <v>1389</v>
      </c>
      <c r="K197" s="32"/>
      <c r="L197" s="32">
        <f t="shared" si="93"/>
        <v>0</v>
      </c>
    </row>
    <row r="198" spans="1:12" ht="15">
      <c r="A198" s="20">
        <v>3</v>
      </c>
      <c r="B198" s="21">
        <v>1</v>
      </c>
      <c r="C198" s="22" t="s">
        <v>20</v>
      </c>
      <c r="D198" s="5" t="s">
        <v>21</v>
      </c>
      <c r="E198" s="39" t="s">
        <v>110</v>
      </c>
      <c r="F198" s="40">
        <v>200</v>
      </c>
      <c r="G198" s="40">
        <v>8</v>
      </c>
      <c r="H198" s="40">
        <v>9</v>
      </c>
      <c r="I198" s="40">
        <v>33</v>
      </c>
      <c r="J198" s="40">
        <v>246</v>
      </c>
      <c r="K198" s="41">
        <v>370</v>
      </c>
      <c r="L198" s="40"/>
    </row>
    <row r="199" spans="1:12" ht="15">
      <c r="A199" s="23"/>
      <c r="B199" s="15"/>
      <c r="C199" s="11"/>
      <c r="D199" s="6"/>
      <c r="E199" s="42" t="s">
        <v>44</v>
      </c>
      <c r="F199" s="43">
        <v>10</v>
      </c>
      <c r="G199" s="43">
        <v>3</v>
      </c>
      <c r="H199" s="43">
        <v>4</v>
      </c>
      <c r="I199" s="43"/>
      <c r="J199" s="43">
        <v>56</v>
      </c>
      <c r="K199" s="44">
        <v>986</v>
      </c>
      <c r="L199" s="43"/>
    </row>
    <row r="200" spans="1:12" ht="15">
      <c r="A200" s="23"/>
      <c r="B200" s="15"/>
      <c r="C200" s="11"/>
      <c r="D200" s="7" t="s">
        <v>22</v>
      </c>
      <c r="E200" s="42" t="s">
        <v>111</v>
      </c>
      <c r="F200" s="43">
        <v>200</v>
      </c>
      <c r="G200" s="43">
        <v>2</v>
      </c>
      <c r="H200" s="43">
        <v>2</v>
      </c>
      <c r="I200" s="43">
        <v>16</v>
      </c>
      <c r="J200" s="43">
        <v>86</v>
      </c>
      <c r="K200" s="44">
        <v>340</v>
      </c>
      <c r="L200" s="43"/>
    </row>
    <row r="201" spans="1:12" ht="15">
      <c r="A201" s="23"/>
      <c r="B201" s="15"/>
      <c r="C201" s="11"/>
      <c r="D201" s="7" t="s">
        <v>23</v>
      </c>
      <c r="E201" s="42" t="s">
        <v>42</v>
      </c>
      <c r="F201" s="43">
        <v>40</v>
      </c>
      <c r="G201" s="43">
        <v>3</v>
      </c>
      <c r="H201" s="43">
        <v>2</v>
      </c>
      <c r="I201" s="43">
        <v>18</v>
      </c>
      <c r="J201" s="43">
        <v>75</v>
      </c>
      <c r="K201" s="44" t="s">
        <v>47</v>
      </c>
      <c r="L201" s="43"/>
    </row>
    <row r="202" spans="1:12" ht="15">
      <c r="A202" s="23"/>
      <c r="B202" s="15"/>
      <c r="C202" s="11"/>
      <c r="D202" s="7" t="s">
        <v>24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6"/>
      <c r="E203" s="42" t="s">
        <v>43</v>
      </c>
      <c r="F203" s="43">
        <v>25</v>
      </c>
      <c r="G203" s="43">
        <v>2</v>
      </c>
      <c r="H203" s="43"/>
      <c r="I203" s="43">
        <v>15</v>
      </c>
      <c r="J203" s="43">
        <v>77</v>
      </c>
      <c r="K203" s="44" t="s">
        <v>47</v>
      </c>
      <c r="L203" s="43"/>
    </row>
    <row r="204" spans="1:12" ht="15">
      <c r="A204" s="23"/>
      <c r="B204" s="15"/>
      <c r="C204" s="11"/>
      <c r="D204" s="6"/>
      <c r="E204" s="42" t="s">
        <v>46</v>
      </c>
      <c r="F204" s="43">
        <v>10</v>
      </c>
      <c r="G204" s="43"/>
      <c r="H204" s="43">
        <v>7</v>
      </c>
      <c r="I204" s="43"/>
      <c r="J204" s="43">
        <v>66</v>
      </c>
      <c r="K204" s="44">
        <v>967</v>
      </c>
      <c r="L204" s="43"/>
    </row>
    <row r="205" spans="1:12" ht="15">
      <c r="A205" s="24"/>
      <c r="B205" s="17"/>
      <c r="C205" s="8"/>
      <c r="D205" s="18" t="s">
        <v>33</v>
      </c>
      <c r="E205" s="9"/>
      <c r="F205" s="19">
        <f>SUM(F198:F204)</f>
        <v>485</v>
      </c>
      <c r="G205" s="19">
        <f t="shared" ref="G205:J205" si="94">SUM(G198:G204)</f>
        <v>18</v>
      </c>
      <c r="H205" s="19">
        <f t="shared" si="94"/>
        <v>24</v>
      </c>
      <c r="I205" s="19">
        <f t="shared" si="94"/>
        <v>82</v>
      </c>
      <c r="J205" s="19">
        <f t="shared" si="94"/>
        <v>606</v>
      </c>
      <c r="K205" s="25"/>
      <c r="L205" s="19">
        <f t="shared" ref="L205" si="95">SUM(L198:L204)</f>
        <v>0</v>
      </c>
    </row>
    <row r="206" spans="1:12" ht="15">
      <c r="A206" s="26">
        <f>A198</f>
        <v>3</v>
      </c>
      <c r="B206" s="13">
        <f>B198</f>
        <v>1</v>
      </c>
      <c r="C206" s="10" t="s">
        <v>25</v>
      </c>
      <c r="D206" s="7" t="s">
        <v>26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27</v>
      </c>
      <c r="E207" s="42" t="s">
        <v>112</v>
      </c>
      <c r="F207" s="43">
        <v>250</v>
      </c>
      <c r="G207" s="43">
        <v>7</v>
      </c>
      <c r="H207" s="43">
        <v>10</v>
      </c>
      <c r="I207" s="43">
        <v>25</v>
      </c>
      <c r="J207" s="43">
        <v>137</v>
      </c>
      <c r="K207" s="44">
        <v>510.05</v>
      </c>
      <c r="L207" s="43"/>
    </row>
    <row r="208" spans="1:12" ht="15">
      <c r="A208" s="23"/>
      <c r="B208" s="15"/>
      <c r="C208" s="11"/>
      <c r="D208" s="7" t="s">
        <v>28</v>
      </c>
      <c r="E208" s="42" t="s">
        <v>49</v>
      </c>
      <c r="F208" s="43">
        <v>240</v>
      </c>
      <c r="G208" s="43">
        <v>16</v>
      </c>
      <c r="H208" s="43">
        <v>14</v>
      </c>
      <c r="I208" s="43">
        <v>21</v>
      </c>
      <c r="J208" s="43">
        <v>275</v>
      </c>
      <c r="K208" s="44">
        <v>108</v>
      </c>
      <c r="L208" s="43"/>
    </row>
    <row r="209" spans="1:12" ht="15">
      <c r="A209" s="23"/>
      <c r="B209" s="15"/>
      <c r="C209" s="11"/>
      <c r="D209" s="7" t="s">
        <v>29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30</v>
      </c>
      <c r="E210" s="42" t="s">
        <v>50</v>
      </c>
      <c r="F210" s="43">
        <v>200</v>
      </c>
      <c r="G210" s="43"/>
      <c r="H210" s="43"/>
      <c r="I210" s="43">
        <v>29</v>
      </c>
      <c r="J210" s="43">
        <v>111</v>
      </c>
      <c r="K210" s="44">
        <v>869.02</v>
      </c>
      <c r="L210" s="43"/>
    </row>
    <row r="211" spans="1:12" ht="15">
      <c r="A211" s="23"/>
      <c r="B211" s="15"/>
      <c r="C211" s="11"/>
      <c r="D211" s="7" t="s">
        <v>31</v>
      </c>
      <c r="E211" s="42" t="s">
        <v>51</v>
      </c>
      <c r="F211" s="43">
        <v>45</v>
      </c>
      <c r="G211" s="43">
        <v>3</v>
      </c>
      <c r="H211" s="43"/>
      <c r="I211" s="43">
        <v>20</v>
      </c>
      <c r="J211" s="43">
        <v>178</v>
      </c>
      <c r="K211" s="44" t="s">
        <v>47</v>
      </c>
      <c r="L211" s="43"/>
    </row>
    <row r="212" spans="1:12" ht="15">
      <c r="A212" s="23"/>
      <c r="B212" s="15"/>
      <c r="C212" s="11"/>
      <c r="D212" s="7" t="s">
        <v>32</v>
      </c>
      <c r="E212" s="42" t="s">
        <v>43</v>
      </c>
      <c r="F212" s="43">
        <v>45</v>
      </c>
      <c r="G212" s="43">
        <v>3</v>
      </c>
      <c r="H212" s="43"/>
      <c r="I212" s="43">
        <v>22</v>
      </c>
      <c r="J212" s="43">
        <v>102</v>
      </c>
      <c r="K212" s="44" t="s">
        <v>47</v>
      </c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>
      <c r="A215" s="24"/>
      <c r="B215" s="17"/>
      <c r="C215" s="8"/>
      <c r="D215" s="18" t="s">
        <v>33</v>
      </c>
      <c r="E215" s="9"/>
      <c r="F215" s="19">
        <f>SUM(F206:F214)</f>
        <v>780</v>
      </c>
      <c r="G215" s="19">
        <f t="shared" ref="G215:J215" si="96">SUM(G206:G214)</f>
        <v>29</v>
      </c>
      <c r="H215" s="19">
        <f t="shared" si="96"/>
        <v>24</v>
      </c>
      <c r="I215" s="19">
        <f t="shared" si="96"/>
        <v>117</v>
      </c>
      <c r="J215" s="19">
        <f t="shared" si="96"/>
        <v>803</v>
      </c>
      <c r="K215" s="25"/>
      <c r="L215" s="19">
        <f t="shared" ref="L215" si="97">SUM(L206:L214)</f>
        <v>0</v>
      </c>
    </row>
    <row r="216" spans="1:12" ht="15.75" thickBot="1">
      <c r="A216" s="29">
        <f>A198</f>
        <v>3</v>
      </c>
      <c r="B216" s="30">
        <f>B198</f>
        <v>1</v>
      </c>
      <c r="C216" s="53" t="s">
        <v>4</v>
      </c>
      <c r="D216" s="54"/>
      <c r="E216" s="31"/>
      <c r="F216" s="32">
        <f>F205+F215</f>
        <v>1265</v>
      </c>
      <c r="G216" s="32">
        <f t="shared" ref="G216:J216" si="98">G205+G215</f>
        <v>47</v>
      </c>
      <c r="H216" s="32">
        <f t="shared" si="98"/>
        <v>48</v>
      </c>
      <c r="I216" s="32">
        <f t="shared" si="98"/>
        <v>199</v>
      </c>
      <c r="J216" s="32">
        <f t="shared" si="98"/>
        <v>1409</v>
      </c>
      <c r="K216" s="32"/>
      <c r="L216" s="32">
        <f t="shared" ref="L216" si="99">L205+L215</f>
        <v>0</v>
      </c>
    </row>
    <row r="217" spans="1:12" ht="15">
      <c r="A217" s="14">
        <v>3</v>
      </c>
      <c r="B217" s="15">
        <v>2</v>
      </c>
      <c r="C217" s="22" t="s">
        <v>20</v>
      </c>
      <c r="D217" s="5" t="s">
        <v>21</v>
      </c>
      <c r="E217" s="39" t="s">
        <v>52</v>
      </c>
      <c r="F217" s="40">
        <v>150</v>
      </c>
      <c r="G217" s="40">
        <v>16</v>
      </c>
      <c r="H217" s="40">
        <v>15</v>
      </c>
      <c r="I217" s="40">
        <v>37</v>
      </c>
      <c r="J217" s="40">
        <v>287</v>
      </c>
      <c r="K217" s="41">
        <v>156.04</v>
      </c>
      <c r="L217" s="40"/>
    </row>
    <row r="218" spans="1:12" ht="15">
      <c r="A218" s="14"/>
      <c r="B218" s="15"/>
      <c r="C218" s="11"/>
      <c r="D218" s="6"/>
      <c r="E218" s="42" t="s">
        <v>44</v>
      </c>
      <c r="F218" s="43">
        <v>10</v>
      </c>
      <c r="G218" s="43">
        <v>3</v>
      </c>
      <c r="H218" s="43">
        <v>4</v>
      </c>
      <c r="I218" s="43"/>
      <c r="J218" s="43">
        <v>56</v>
      </c>
      <c r="K218" s="44">
        <v>968</v>
      </c>
      <c r="L218" s="43"/>
    </row>
    <row r="219" spans="1:12" ht="15">
      <c r="A219" s="14"/>
      <c r="B219" s="15"/>
      <c r="C219" s="11"/>
      <c r="D219" s="7" t="s">
        <v>22</v>
      </c>
      <c r="E219" s="42" t="s">
        <v>53</v>
      </c>
      <c r="F219" s="43">
        <v>200</v>
      </c>
      <c r="G219" s="43"/>
      <c r="H219" s="43"/>
      <c r="I219" s="43">
        <v>17</v>
      </c>
      <c r="J219" s="43">
        <v>86</v>
      </c>
      <c r="K219" s="44">
        <v>350</v>
      </c>
      <c r="L219" s="43"/>
    </row>
    <row r="220" spans="1:12" ht="15">
      <c r="A220" s="14"/>
      <c r="B220" s="15"/>
      <c r="C220" s="11"/>
      <c r="D220" s="7" t="s">
        <v>23</v>
      </c>
      <c r="E220" s="42" t="s">
        <v>42</v>
      </c>
      <c r="F220" s="43">
        <v>40</v>
      </c>
      <c r="G220" s="43">
        <v>3</v>
      </c>
      <c r="H220" s="43">
        <v>2</v>
      </c>
      <c r="I220" s="43">
        <v>18</v>
      </c>
      <c r="J220" s="43">
        <v>75</v>
      </c>
      <c r="K220" s="44" t="s">
        <v>47</v>
      </c>
      <c r="L220" s="43"/>
    </row>
    <row r="221" spans="1:12" ht="15">
      <c r="A221" s="14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4"/>
      <c r="B222" s="15"/>
      <c r="C222" s="11"/>
      <c r="D222" s="6"/>
      <c r="E222" s="42" t="s">
        <v>46</v>
      </c>
      <c r="F222" s="43">
        <v>10</v>
      </c>
      <c r="G222" s="43"/>
      <c r="H222" s="43">
        <v>7</v>
      </c>
      <c r="I222" s="43"/>
      <c r="J222" s="43">
        <v>66</v>
      </c>
      <c r="K222" s="44">
        <v>967</v>
      </c>
      <c r="L222" s="43"/>
    </row>
    <row r="223" spans="1:12" ht="1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16"/>
      <c r="B224" s="17"/>
      <c r="C224" s="8"/>
      <c r="D224" s="18" t="s">
        <v>33</v>
      </c>
      <c r="E224" s="9"/>
      <c r="F224" s="19">
        <f>SUM(F217:F223)</f>
        <v>410</v>
      </c>
      <c r="G224" s="19">
        <f t="shared" ref="G224:J224" si="100">SUM(G217:G223)</f>
        <v>22</v>
      </c>
      <c r="H224" s="19">
        <f t="shared" si="100"/>
        <v>28</v>
      </c>
      <c r="I224" s="19">
        <f t="shared" si="100"/>
        <v>72</v>
      </c>
      <c r="J224" s="19">
        <f t="shared" si="100"/>
        <v>570</v>
      </c>
      <c r="K224" s="25"/>
      <c r="L224" s="19">
        <f t="shared" ref="L224" si="101">SUM(L217:L223)</f>
        <v>0</v>
      </c>
    </row>
    <row r="225" spans="1:12" ht="15">
      <c r="A225" s="13">
        <f>A217</f>
        <v>3</v>
      </c>
      <c r="B225" s="13">
        <f>B217</f>
        <v>2</v>
      </c>
      <c r="C225" s="10" t="s">
        <v>25</v>
      </c>
      <c r="D225" s="7" t="s">
        <v>26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14"/>
      <c r="B226" s="15"/>
      <c r="C226" s="11"/>
      <c r="D226" s="7" t="s">
        <v>27</v>
      </c>
      <c r="E226" s="42" t="s">
        <v>113</v>
      </c>
      <c r="F226" s="43">
        <v>250</v>
      </c>
      <c r="G226" s="43">
        <v>5</v>
      </c>
      <c r="H226" s="43">
        <v>6</v>
      </c>
      <c r="I226" s="43">
        <v>22</v>
      </c>
      <c r="J226" s="43">
        <v>151</v>
      </c>
      <c r="K226" s="44">
        <v>515.04999999999995</v>
      </c>
      <c r="L226" s="43"/>
    </row>
    <row r="227" spans="1:12" ht="15">
      <c r="A227" s="14"/>
      <c r="B227" s="15"/>
      <c r="C227" s="11"/>
      <c r="D227" s="7" t="s">
        <v>28</v>
      </c>
      <c r="E227" s="42" t="s">
        <v>85</v>
      </c>
      <c r="F227" s="43">
        <v>90</v>
      </c>
      <c r="G227" s="43">
        <v>10</v>
      </c>
      <c r="H227" s="43">
        <v>7</v>
      </c>
      <c r="I227" s="43">
        <v>21</v>
      </c>
      <c r="J227" s="43">
        <v>141</v>
      </c>
      <c r="K227" s="44">
        <v>52.04</v>
      </c>
      <c r="L227" s="43"/>
    </row>
    <row r="228" spans="1:12" ht="15">
      <c r="A228" s="14"/>
      <c r="B228" s="15"/>
      <c r="C228" s="11"/>
      <c r="D228" s="7" t="s">
        <v>29</v>
      </c>
      <c r="E228" s="42" t="s">
        <v>60</v>
      </c>
      <c r="F228" s="43">
        <v>150</v>
      </c>
      <c r="G228" s="43">
        <v>4</v>
      </c>
      <c r="H228" s="43">
        <v>8</v>
      </c>
      <c r="I228" s="43">
        <v>16</v>
      </c>
      <c r="J228" s="43">
        <v>127</v>
      </c>
      <c r="K228" s="44">
        <v>268.05</v>
      </c>
      <c r="L228" s="43"/>
    </row>
    <row r="229" spans="1:12" ht="15">
      <c r="A229" s="14"/>
      <c r="B229" s="15"/>
      <c r="C229" s="11"/>
      <c r="D229" s="7" t="s">
        <v>30</v>
      </c>
      <c r="E229" s="42" t="s">
        <v>79</v>
      </c>
      <c r="F229" s="43">
        <v>200</v>
      </c>
      <c r="G229" s="43">
        <v>1</v>
      </c>
      <c r="H229" s="43"/>
      <c r="I229" s="43">
        <v>25</v>
      </c>
      <c r="J229" s="43">
        <v>141</v>
      </c>
      <c r="K229" s="44">
        <v>805</v>
      </c>
      <c r="L229" s="43"/>
    </row>
    <row r="230" spans="1:12" ht="15">
      <c r="A230" s="14"/>
      <c r="B230" s="15"/>
      <c r="C230" s="11"/>
      <c r="D230" s="7" t="s">
        <v>31</v>
      </c>
      <c r="E230" s="42" t="s">
        <v>51</v>
      </c>
      <c r="F230" s="43">
        <v>45</v>
      </c>
      <c r="G230" s="43">
        <v>3</v>
      </c>
      <c r="H230" s="43"/>
      <c r="I230" s="43">
        <v>20</v>
      </c>
      <c r="J230" s="43">
        <v>178</v>
      </c>
      <c r="K230" s="44" t="s">
        <v>47</v>
      </c>
      <c r="L230" s="43"/>
    </row>
    <row r="231" spans="1:12" ht="15">
      <c r="A231" s="14"/>
      <c r="B231" s="15"/>
      <c r="C231" s="11"/>
      <c r="D231" s="7" t="s">
        <v>32</v>
      </c>
      <c r="E231" s="42" t="s">
        <v>43</v>
      </c>
      <c r="F231" s="43">
        <v>45</v>
      </c>
      <c r="G231" s="43">
        <v>3</v>
      </c>
      <c r="H231" s="43"/>
      <c r="I231" s="43">
        <v>22</v>
      </c>
      <c r="J231" s="43">
        <v>102</v>
      </c>
      <c r="K231" s="44" t="s">
        <v>47</v>
      </c>
      <c r="L231" s="43"/>
    </row>
    <row r="232" spans="1:12" ht="1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>
      <c r="A234" s="16"/>
      <c r="B234" s="17"/>
      <c r="C234" s="8"/>
      <c r="D234" s="18" t="s">
        <v>33</v>
      </c>
      <c r="E234" s="9"/>
      <c r="F234" s="19">
        <f>SUM(F225:F233)</f>
        <v>780</v>
      </c>
      <c r="G234" s="19">
        <f t="shared" ref="G234:J234" si="102">SUM(G225:G233)</f>
        <v>26</v>
      </c>
      <c r="H234" s="19">
        <f t="shared" si="102"/>
        <v>21</v>
      </c>
      <c r="I234" s="19">
        <f t="shared" si="102"/>
        <v>126</v>
      </c>
      <c r="J234" s="19">
        <f t="shared" si="102"/>
        <v>840</v>
      </c>
      <c r="K234" s="25"/>
      <c r="L234" s="19">
        <f t="shared" ref="L234" si="103">SUM(L225:L233)</f>
        <v>0</v>
      </c>
    </row>
    <row r="235" spans="1:12" ht="15.75" thickBot="1">
      <c r="A235" s="33">
        <f>A217</f>
        <v>3</v>
      </c>
      <c r="B235" s="33">
        <f>B217</f>
        <v>2</v>
      </c>
      <c r="C235" s="53" t="s">
        <v>4</v>
      </c>
      <c r="D235" s="54"/>
      <c r="E235" s="31"/>
      <c r="F235" s="32">
        <f>F224+F234</f>
        <v>1190</v>
      </c>
      <c r="G235" s="32">
        <f t="shared" ref="G235:J235" si="104">G224+G234</f>
        <v>48</v>
      </c>
      <c r="H235" s="32">
        <f t="shared" si="104"/>
        <v>49</v>
      </c>
      <c r="I235" s="32">
        <f t="shared" si="104"/>
        <v>198</v>
      </c>
      <c r="J235" s="32">
        <f t="shared" si="104"/>
        <v>1410</v>
      </c>
      <c r="K235" s="32"/>
      <c r="L235" s="32">
        <f t="shared" ref="L235" si="105">L224+L234</f>
        <v>0</v>
      </c>
    </row>
    <row r="236" spans="1:12" ht="15">
      <c r="A236" s="20">
        <v>3</v>
      </c>
      <c r="B236" s="21">
        <v>3</v>
      </c>
      <c r="C236" s="22" t="s">
        <v>20</v>
      </c>
      <c r="D236" s="5" t="s">
        <v>21</v>
      </c>
      <c r="E236" s="39" t="s">
        <v>114</v>
      </c>
      <c r="F236" s="40">
        <v>90</v>
      </c>
      <c r="G236" s="40">
        <v>10</v>
      </c>
      <c r="H236" s="40">
        <v>13</v>
      </c>
      <c r="I236" s="40">
        <v>7</v>
      </c>
      <c r="J236" s="40">
        <v>114</v>
      </c>
      <c r="K236" s="41">
        <v>49.01</v>
      </c>
      <c r="L236" s="40"/>
    </row>
    <row r="237" spans="1:12" ht="15">
      <c r="A237" s="23"/>
      <c r="B237" s="15"/>
      <c r="C237" s="11"/>
      <c r="D237" s="6"/>
      <c r="E237" s="42" t="s">
        <v>115</v>
      </c>
      <c r="F237" s="43">
        <v>150</v>
      </c>
      <c r="G237" s="43">
        <v>4</v>
      </c>
      <c r="H237" s="43">
        <v>8</v>
      </c>
      <c r="I237" s="43">
        <v>16</v>
      </c>
      <c r="J237" s="43">
        <v>127</v>
      </c>
      <c r="K237" s="44">
        <v>268</v>
      </c>
      <c r="L237" s="43"/>
    </row>
    <row r="238" spans="1:12" ht="15">
      <c r="A238" s="23"/>
      <c r="B238" s="15"/>
      <c r="C238" s="11"/>
      <c r="D238" s="7" t="s">
        <v>22</v>
      </c>
      <c r="E238" s="42" t="s">
        <v>116</v>
      </c>
      <c r="F238" s="43">
        <v>200</v>
      </c>
      <c r="G238" s="43"/>
      <c r="H238" s="43"/>
      <c r="I238" s="43">
        <v>17</v>
      </c>
      <c r="J238" s="43">
        <v>86</v>
      </c>
      <c r="K238" s="44">
        <v>350.19</v>
      </c>
      <c r="L238" s="43"/>
    </row>
    <row r="239" spans="1:12" ht="15.75" customHeight="1">
      <c r="A239" s="23"/>
      <c r="B239" s="15"/>
      <c r="C239" s="11"/>
      <c r="D239" s="7" t="s">
        <v>23</v>
      </c>
      <c r="E239" s="42" t="s">
        <v>51</v>
      </c>
      <c r="F239" s="43">
        <v>45</v>
      </c>
      <c r="G239" s="43">
        <v>3</v>
      </c>
      <c r="H239" s="43"/>
      <c r="I239" s="43">
        <v>20</v>
      </c>
      <c r="J239" s="43">
        <v>178</v>
      </c>
      <c r="K239" s="44" t="s">
        <v>47</v>
      </c>
      <c r="L239" s="43"/>
    </row>
    <row r="240" spans="1:12" ht="15">
      <c r="A240" s="23"/>
      <c r="B240" s="15"/>
      <c r="C240" s="11"/>
      <c r="D240" s="7" t="s">
        <v>24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 t="s">
        <v>43</v>
      </c>
      <c r="F241" s="43">
        <v>45</v>
      </c>
      <c r="G241" s="43">
        <v>3</v>
      </c>
      <c r="H241" s="43"/>
      <c r="I241" s="43">
        <v>22</v>
      </c>
      <c r="J241" s="43">
        <v>102</v>
      </c>
      <c r="K241" s="44" t="s">
        <v>47</v>
      </c>
      <c r="L241" s="43"/>
    </row>
    <row r="242" spans="1:12" ht="1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4"/>
      <c r="B243" s="17"/>
      <c r="C243" s="8"/>
      <c r="D243" s="18" t="s">
        <v>33</v>
      </c>
      <c r="E243" s="9"/>
      <c r="F243" s="19">
        <f>SUM(F236:F242)</f>
        <v>530</v>
      </c>
      <c r="G243" s="19">
        <f t="shared" ref="G243:J243" si="106">SUM(G236:G242)</f>
        <v>20</v>
      </c>
      <c r="H243" s="19">
        <f t="shared" si="106"/>
        <v>21</v>
      </c>
      <c r="I243" s="19">
        <f t="shared" si="106"/>
        <v>82</v>
      </c>
      <c r="J243" s="19">
        <f t="shared" si="106"/>
        <v>607</v>
      </c>
      <c r="K243" s="25"/>
      <c r="L243" s="19">
        <f t="shared" ref="L243" si="107">SUM(L236:L242)</f>
        <v>0</v>
      </c>
    </row>
    <row r="244" spans="1:12" ht="15">
      <c r="A244" s="26">
        <f>A236</f>
        <v>3</v>
      </c>
      <c r="B244" s="13">
        <f>B236</f>
        <v>3</v>
      </c>
      <c r="C244" s="10" t="s">
        <v>25</v>
      </c>
      <c r="D244" s="7" t="s">
        <v>26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27</v>
      </c>
      <c r="E245" s="42" t="s">
        <v>117</v>
      </c>
      <c r="F245" s="43">
        <v>250</v>
      </c>
      <c r="G245" s="43">
        <v>7</v>
      </c>
      <c r="H245" s="43">
        <v>10</v>
      </c>
      <c r="I245" s="43">
        <v>12</v>
      </c>
      <c r="J245" s="43">
        <v>133</v>
      </c>
      <c r="K245" s="44">
        <v>527.03</v>
      </c>
      <c r="L245" s="43"/>
    </row>
    <row r="246" spans="1:12" ht="15">
      <c r="A246" s="23"/>
      <c r="B246" s="15"/>
      <c r="C246" s="11"/>
      <c r="D246" s="7" t="s">
        <v>28</v>
      </c>
      <c r="E246" s="42" t="s">
        <v>118</v>
      </c>
      <c r="F246" s="43">
        <v>90</v>
      </c>
      <c r="G246" s="43">
        <v>10</v>
      </c>
      <c r="H246" s="43">
        <v>12</v>
      </c>
      <c r="I246" s="43">
        <v>15</v>
      </c>
      <c r="J246" s="43">
        <v>125</v>
      </c>
      <c r="K246" s="44">
        <v>103</v>
      </c>
      <c r="L246" s="43"/>
    </row>
    <row r="247" spans="1:12" ht="15">
      <c r="A247" s="23"/>
      <c r="B247" s="15"/>
      <c r="C247" s="11"/>
      <c r="D247" s="7" t="s">
        <v>29</v>
      </c>
      <c r="E247" s="42" t="s">
        <v>119</v>
      </c>
      <c r="F247" s="43">
        <v>150</v>
      </c>
      <c r="G247" s="43">
        <v>3</v>
      </c>
      <c r="H247" s="43">
        <v>5</v>
      </c>
      <c r="I247" s="43">
        <v>25</v>
      </c>
      <c r="J247" s="43">
        <v>132</v>
      </c>
      <c r="K247" s="44">
        <v>252</v>
      </c>
      <c r="L247" s="43"/>
    </row>
    <row r="248" spans="1:12" ht="15">
      <c r="A248" s="23"/>
      <c r="B248" s="15"/>
      <c r="C248" s="11"/>
      <c r="D248" s="7" t="s">
        <v>30</v>
      </c>
      <c r="E248" s="42" t="s">
        <v>120</v>
      </c>
      <c r="F248" s="43">
        <v>200</v>
      </c>
      <c r="G248" s="43">
        <v>1</v>
      </c>
      <c r="H248" s="43"/>
      <c r="I248" s="43">
        <v>30</v>
      </c>
      <c r="J248" s="43">
        <v>141</v>
      </c>
      <c r="K248" s="44">
        <v>801</v>
      </c>
      <c r="L248" s="43"/>
    </row>
    <row r="249" spans="1:12" ht="15">
      <c r="A249" s="23"/>
      <c r="B249" s="15"/>
      <c r="C249" s="11"/>
      <c r="D249" s="7" t="s">
        <v>31</v>
      </c>
      <c r="E249" s="42" t="s">
        <v>51</v>
      </c>
      <c r="F249" s="43">
        <v>45</v>
      </c>
      <c r="G249" s="43">
        <v>3</v>
      </c>
      <c r="H249" s="43"/>
      <c r="I249" s="43">
        <v>20</v>
      </c>
      <c r="J249" s="43">
        <v>178</v>
      </c>
      <c r="K249" s="44" t="s">
        <v>47</v>
      </c>
      <c r="L249" s="43"/>
    </row>
    <row r="250" spans="1:12" ht="15">
      <c r="A250" s="23"/>
      <c r="B250" s="15"/>
      <c r="C250" s="11"/>
      <c r="D250" s="7" t="s">
        <v>32</v>
      </c>
      <c r="E250" s="42" t="s">
        <v>43</v>
      </c>
      <c r="F250" s="43">
        <v>45</v>
      </c>
      <c r="G250" s="43">
        <v>3</v>
      </c>
      <c r="H250" s="43"/>
      <c r="I250" s="43">
        <v>22</v>
      </c>
      <c r="J250" s="43">
        <v>102</v>
      </c>
      <c r="K250" s="44" t="s">
        <v>47</v>
      </c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>
      <c r="A253" s="24"/>
      <c r="B253" s="17"/>
      <c r="C253" s="8"/>
      <c r="D253" s="18" t="s">
        <v>33</v>
      </c>
      <c r="E253" s="9"/>
      <c r="F253" s="19">
        <f>SUM(F244:F252)</f>
        <v>780</v>
      </c>
      <c r="G253" s="19">
        <f t="shared" ref="G253:J253" si="108">SUM(G244:G252)</f>
        <v>27</v>
      </c>
      <c r="H253" s="19">
        <f t="shared" si="108"/>
        <v>27</v>
      </c>
      <c r="I253" s="19">
        <f t="shared" si="108"/>
        <v>124</v>
      </c>
      <c r="J253" s="19">
        <f t="shared" si="108"/>
        <v>811</v>
      </c>
      <c r="K253" s="25"/>
      <c r="L253" s="19">
        <f t="shared" ref="L253" si="109">SUM(L244:L252)</f>
        <v>0</v>
      </c>
    </row>
    <row r="254" spans="1:12" ht="15.75" thickBot="1">
      <c r="A254" s="29">
        <f>A236</f>
        <v>3</v>
      </c>
      <c r="B254" s="30">
        <f>B236</f>
        <v>3</v>
      </c>
      <c r="C254" s="53" t="s">
        <v>4</v>
      </c>
      <c r="D254" s="54"/>
      <c r="E254" s="31"/>
      <c r="F254" s="32">
        <f>F243+F253</f>
        <v>1310</v>
      </c>
      <c r="G254" s="32">
        <f t="shared" ref="G254:J254" si="110">G243+G253</f>
        <v>47</v>
      </c>
      <c r="H254" s="32">
        <f t="shared" si="110"/>
        <v>48</v>
      </c>
      <c r="I254" s="32">
        <f t="shared" si="110"/>
        <v>206</v>
      </c>
      <c r="J254" s="32">
        <f t="shared" si="110"/>
        <v>1418</v>
      </c>
      <c r="K254" s="32"/>
      <c r="L254" s="32">
        <f t="shared" ref="L254" si="111">L243+L253</f>
        <v>0</v>
      </c>
    </row>
    <row r="255" spans="1:12" ht="15">
      <c r="A255" s="20">
        <v>3</v>
      </c>
      <c r="B255" s="21">
        <v>4</v>
      </c>
      <c r="C255" s="22" t="s">
        <v>20</v>
      </c>
      <c r="D255" s="5" t="s">
        <v>21</v>
      </c>
      <c r="E255" s="39" t="s">
        <v>121</v>
      </c>
      <c r="F255" s="40">
        <v>150</v>
      </c>
      <c r="G255" s="40">
        <v>11</v>
      </c>
      <c r="H255" s="40">
        <v>10</v>
      </c>
      <c r="I255" s="40">
        <v>25</v>
      </c>
      <c r="J255" s="40">
        <v>202</v>
      </c>
      <c r="K255" s="41">
        <v>530</v>
      </c>
      <c r="L255" s="40"/>
    </row>
    <row r="256" spans="1:12" ht="15">
      <c r="A256" s="23"/>
      <c r="B256" s="15"/>
      <c r="C256" s="11"/>
      <c r="D256" s="6"/>
      <c r="E256" s="42" t="s">
        <v>44</v>
      </c>
      <c r="F256" s="43">
        <v>10</v>
      </c>
      <c r="G256" s="43">
        <v>6</v>
      </c>
      <c r="H256" s="43">
        <v>8</v>
      </c>
      <c r="I256" s="43"/>
      <c r="J256" s="43">
        <v>112</v>
      </c>
      <c r="K256" s="44">
        <v>968</v>
      </c>
      <c r="L256" s="43"/>
    </row>
    <row r="257" spans="1:12" ht="15">
      <c r="A257" s="23"/>
      <c r="B257" s="15"/>
      <c r="C257" s="11"/>
      <c r="D257" s="7" t="s">
        <v>22</v>
      </c>
      <c r="E257" s="42" t="s">
        <v>122</v>
      </c>
      <c r="F257" s="43">
        <v>200</v>
      </c>
      <c r="G257" s="43"/>
      <c r="H257" s="43"/>
      <c r="I257" s="43">
        <v>24</v>
      </c>
      <c r="J257" s="43">
        <v>115</v>
      </c>
      <c r="K257" s="44">
        <v>354.01</v>
      </c>
      <c r="L257" s="43"/>
    </row>
    <row r="258" spans="1:12" ht="15">
      <c r="A258" s="23"/>
      <c r="B258" s="15"/>
      <c r="C258" s="11"/>
      <c r="D258" s="7" t="s">
        <v>23</v>
      </c>
      <c r="E258" s="42" t="s">
        <v>42</v>
      </c>
      <c r="F258" s="43">
        <v>40</v>
      </c>
      <c r="G258" s="43">
        <v>3</v>
      </c>
      <c r="H258" s="43">
        <v>2</v>
      </c>
      <c r="I258" s="43">
        <v>18</v>
      </c>
      <c r="J258" s="43">
        <v>75</v>
      </c>
      <c r="K258" s="44" t="s">
        <v>47</v>
      </c>
      <c r="L258" s="43"/>
    </row>
    <row r="259" spans="1:12" ht="15">
      <c r="A259" s="23"/>
      <c r="B259" s="15"/>
      <c r="C259" s="11"/>
      <c r="D259" s="7" t="s">
        <v>24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6"/>
      <c r="E260" s="42" t="s">
        <v>43</v>
      </c>
      <c r="F260" s="43">
        <v>25</v>
      </c>
      <c r="G260" s="43">
        <v>2</v>
      </c>
      <c r="H260" s="43"/>
      <c r="I260" s="43">
        <v>15</v>
      </c>
      <c r="J260" s="43">
        <v>77</v>
      </c>
      <c r="K260" s="44" t="s">
        <v>47</v>
      </c>
      <c r="L260" s="43"/>
    </row>
    <row r="261" spans="1:12" ht="1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>
      <c r="A262" s="24"/>
      <c r="B262" s="17"/>
      <c r="C262" s="8"/>
      <c r="D262" s="18" t="s">
        <v>33</v>
      </c>
      <c r="E262" s="9"/>
      <c r="F262" s="19">
        <f>SUM(F255:F261)</f>
        <v>425</v>
      </c>
      <c r="G262" s="19">
        <f t="shared" ref="G262:J262" si="112">SUM(G255:G261)</f>
        <v>22</v>
      </c>
      <c r="H262" s="19">
        <f t="shared" si="112"/>
        <v>20</v>
      </c>
      <c r="I262" s="19">
        <f t="shared" si="112"/>
        <v>82</v>
      </c>
      <c r="J262" s="19">
        <f t="shared" si="112"/>
        <v>581</v>
      </c>
      <c r="K262" s="25"/>
      <c r="L262" s="19">
        <f t="shared" ref="L262" si="113">SUM(L255:L261)</f>
        <v>0</v>
      </c>
    </row>
    <row r="263" spans="1:12" ht="15">
      <c r="A263" s="26">
        <f>A255</f>
        <v>3</v>
      </c>
      <c r="B263" s="13">
        <f>B255</f>
        <v>4</v>
      </c>
      <c r="C263" s="10" t="s">
        <v>25</v>
      </c>
      <c r="D263" s="7" t="s">
        <v>26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27</v>
      </c>
      <c r="E264" s="42" t="s">
        <v>123</v>
      </c>
      <c r="F264" s="43">
        <v>250</v>
      </c>
      <c r="G264" s="43">
        <v>7</v>
      </c>
      <c r="H264" s="43">
        <v>9</v>
      </c>
      <c r="I264" s="43">
        <v>17</v>
      </c>
      <c r="J264" s="43">
        <v>117</v>
      </c>
      <c r="K264" s="44">
        <v>533.09</v>
      </c>
      <c r="L264" s="43"/>
    </row>
    <row r="265" spans="1:12" ht="15">
      <c r="A265" s="23"/>
      <c r="B265" s="15"/>
      <c r="C265" s="11"/>
      <c r="D265" s="7" t="s">
        <v>28</v>
      </c>
      <c r="E265" s="42" t="s">
        <v>124</v>
      </c>
      <c r="F265" s="43">
        <v>90</v>
      </c>
      <c r="G265" s="43">
        <v>9</v>
      </c>
      <c r="H265" s="43">
        <v>11</v>
      </c>
      <c r="I265" s="43">
        <v>13</v>
      </c>
      <c r="J265" s="43">
        <v>131</v>
      </c>
      <c r="K265" s="44">
        <v>634</v>
      </c>
      <c r="L265" s="43"/>
    </row>
    <row r="266" spans="1:12" ht="15">
      <c r="A266" s="23"/>
      <c r="B266" s="15"/>
      <c r="C266" s="11"/>
      <c r="D266" s="7" t="s">
        <v>29</v>
      </c>
      <c r="E266" s="42" t="s">
        <v>78</v>
      </c>
      <c r="F266" s="43">
        <v>150</v>
      </c>
      <c r="G266" s="43">
        <v>3</v>
      </c>
      <c r="H266" s="43">
        <v>9</v>
      </c>
      <c r="I266" s="43">
        <v>17</v>
      </c>
      <c r="J266" s="43">
        <v>155</v>
      </c>
      <c r="K266" s="44">
        <v>16.059999999999999</v>
      </c>
      <c r="L266" s="43"/>
    </row>
    <row r="267" spans="1:12" ht="15">
      <c r="A267" s="23"/>
      <c r="B267" s="15"/>
      <c r="C267" s="11"/>
      <c r="D267" s="7" t="s">
        <v>30</v>
      </c>
      <c r="E267" s="42" t="s">
        <v>72</v>
      </c>
      <c r="F267" s="43">
        <v>200</v>
      </c>
      <c r="G267" s="43"/>
      <c r="H267" s="43"/>
      <c r="I267" s="43">
        <v>25</v>
      </c>
      <c r="J267" s="43">
        <v>141</v>
      </c>
      <c r="K267" s="44">
        <v>376</v>
      </c>
      <c r="L267" s="43"/>
    </row>
    <row r="268" spans="1:12" ht="15">
      <c r="A268" s="23"/>
      <c r="B268" s="15"/>
      <c r="C268" s="11"/>
      <c r="D268" s="7" t="s">
        <v>31</v>
      </c>
      <c r="E268" s="42" t="s">
        <v>51</v>
      </c>
      <c r="F268" s="43">
        <v>45</v>
      </c>
      <c r="G268" s="43">
        <v>3</v>
      </c>
      <c r="H268" s="43"/>
      <c r="I268" s="43">
        <v>20</v>
      </c>
      <c r="J268" s="43">
        <v>178</v>
      </c>
      <c r="K268" s="44" t="s">
        <v>47</v>
      </c>
      <c r="L268" s="43"/>
    </row>
    <row r="269" spans="1:12" ht="15">
      <c r="A269" s="23"/>
      <c r="B269" s="15"/>
      <c r="C269" s="11"/>
      <c r="D269" s="7" t="s">
        <v>32</v>
      </c>
      <c r="E269" s="42" t="s">
        <v>43</v>
      </c>
      <c r="F269" s="43">
        <v>45</v>
      </c>
      <c r="G269" s="43">
        <v>3</v>
      </c>
      <c r="H269" s="43"/>
      <c r="I269" s="43">
        <v>22</v>
      </c>
      <c r="J269" s="43">
        <v>102</v>
      </c>
      <c r="K269" s="44" t="s">
        <v>47</v>
      </c>
      <c r="L269" s="43"/>
    </row>
    <row r="270" spans="1:12" ht="1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>
      <c r="A272" s="24"/>
      <c r="B272" s="17"/>
      <c r="C272" s="8"/>
      <c r="D272" s="18" t="s">
        <v>33</v>
      </c>
      <c r="E272" s="9"/>
      <c r="F272" s="19">
        <f>SUM(F263:F271)</f>
        <v>780</v>
      </c>
      <c r="G272" s="19">
        <f t="shared" ref="G272:J272" si="114">SUM(G263:G271)</f>
        <v>25</v>
      </c>
      <c r="H272" s="19">
        <f t="shared" si="114"/>
        <v>29</v>
      </c>
      <c r="I272" s="19">
        <f t="shared" si="114"/>
        <v>114</v>
      </c>
      <c r="J272" s="19">
        <f t="shared" si="114"/>
        <v>824</v>
      </c>
      <c r="K272" s="25"/>
      <c r="L272" s="19">
        <f t="shared" ref="L272" si="115">SUM(L263:L271)</f>
        <v>0</v>
      </c>
    </row>
    <row r="273" spans="1:12" ht="15.75" thickBot="1">
      <c r="A273" s="29">
        <f>A255</f>
        <v>3</v>
      </c>
      <c r="B273" s="30">
        <f>B255</f>
        <v>4</v>
      </c>
      <c r="C273" s="53" t="s">
        <v>4</v>
      </c>
      <c r="D273" s="54"/>
      <c r="E273" s="31"/>
      <c r="F273" s="32">
        <f>F262+F272</f>
        <v>1205</v>
      </c>
      <c r="G273" s="32">
        <f t="shared" ref="G273:J273" si="116">G262+G272</f>
        <v>47</v>
      </c>
      <c r="H273" s="32">
        <f t="shared" si="116"/>
        <v>49</v>
      </c>
      <c r="I273" s="32">
        <f t="shared" si="116"/>
        <v>196</v>
      </c>
      <c r="J273" s="32">
        <f t="shared" si="116"/>
        <v>1405</v>
      </c>
      <c r="K273" s="32"/>
      <c r="L273" s="32">
        <f t="shared" ref="L273" si="117">L262+L272</f>
        <v>0</v>
      </c>
    </row>
    <row r="274" spans="1:12" ht="15">
      <c r="A274" s="20">
        <v>3</v>
      </c>
      <c r="B274" s="21">
        <v>5</v>
      </c>
      <c r="C274" s="22" t="s">
        <v>20</v>
      </c>
      <c r="D274" s="5" t="s">
        <v>21</v>
      </c>
      <c r="E274" s="39" t="s">
        <v>125</v>
      </c>
      <c r="F274" s="40">
        <v>90</v>
      </c>
      <c r="G274" s="40">
        <v>9</v>
      </c>
      <c r="H274" s="40">
        <v>12</v>
      </c>
      <c r="I274" s="40">
        <v>15</v>
      </c>
      <c r="J274" s="40">
        <v>107</v>
      </c>
      <c r="K274" s="41">
        <v>520</v>
      </c>
      <c r="L274" s="40"/>
    </row>
    <row r="275" spans="1:12" ht="15">
      <c r="A275" s="23"/>
      <c r="B275" s="15"/>
      <c r="C275" s="11"/>
      <c r="D275" s="6"/>
      <c r="E275" s="42" t="s">
        <v>126</v>
      </c>
      <c r="F275" s="43">
        <v>150</v>
      </c>
      <c r="G275" s="43">
        <v>3</v>
      </c>
      <c r="H275" s="43">
        <v>7</v>
      </c>
      <c r="I275" s="43">
        <v>23</v>
      </c>
      <c r="J275" s="43">
        <v>132</v>
      </c>
      <c r="K275" s="44">
        <v>185</v>
      </c>
      <c r="L275" s="43"/>
    </row>
    <row r="276" spans="1:12" ht="15">
      <c r="A276" s="23"/>
      <c r="B276" s="15"/>
      <c r="C276" s="11"/>
      <c r="D276" s="7" t="s">
        <v>22</v>
      </c>
      <c r="E276" s="42" t="s">
        <v>127</v>
      </c>
      <c r="F276" s="43">
        <v>200</v>
      </c>
      <c r="G276" s="43"/>
      <c r="H276" s="43"/>
      <c r="I276" s="43">
        <v>17</v>
      </c>
      <c r="J276" s="43">
        <v>86</v>
      </c>
      <c r="K276" s="44">
        <v>350.04</v>
      </c>
      <c r="L276" s="43"/>
    </row>
    <row r="277" spans="1:12" ht="15">
      <c r="A277" s="23"/>
      <c r="B277" s="15"/>
      <c r="C277" s="11"/>
      <c r="D277" s="7" t="s">
        <v>23</v>
      </c>
      <c r="E277" s="42" t="s">
        <v>51</v>
      </c>
      <c r="F277" s="43">
        <v>45</v>
      </c>
      <c r="G277" s="43">
        <v>3</v>
      </c>
      <c r="H277" s="43"/>
      <c r="I277" s="43">
        <v>20</v>
      </c>
      <c r="J277" s="43">
        <v>178</v>
      </c>
      <c r="K277" s="44" t="s">
        <v>47</v>
      </c>
      <c r="L277" s="43"/>
    </row>
    <row r="278" spans="1:12" ht="15">
      <c r="A278" s="23"/>
      <c r="B278" s="15"/>
      <c r="C278" s="11"/>
      <c r="D278" s="7" t="s">
        <v>24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6"/>
      <c r="E279" s="42" t="s">
        <v>128</v>
      </c>
      <c r="F279" s="43">
        <v>45</v>
      </c>
      <c r="G279" s="43">
        <v>3</v>
      </c>
      <c r="H279" s="43"/>
      <c r="I279" s="43">
        <v>22</v>
      </c>
      <c r="J279" s="43">
        <v>102</v>
      </c>
      <c r="K279" s="44" t="s">
        <v>47</v>
      </c>
      <c r="L279" s="43"/>
    </row>
    <row r="280" spans="1:12" ht="1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.75" customHeight="1">
      <c r="A281" s="24"/>
      <c r="B281" s="17"/>
      <c r="C281" s="8"/>
      <c r="D281" s="18" t="s">
        <v>33</v>
      </c>
      <c r="E281" s="9"/>
      <c r="F281" s="19">
        <f>SUM(F274:F280)</f>
        <v>530</v>
      </c>
      <c r="G281" s="19">
        <f t="shared" ref="G281:J281" si="118">SUM(G274:G280)</f>
        <v>18</v>
      </c>
      <c r="H281" s="19">
        <f t="shared" si="118"/>
        <v>19</v>
      </c>
      <c r="I281" s="19">
        <f t="shared" si="118"/>
        <v>97</v>
      </c>
      <c r="J281" s="19">
        <f t="shared" si="118"/>
        <v>605</v>
      </c>
      <c r="K281" s="25"/>
      <c r="L281" s="19">
        <f t="shared" ref="L281" si="119">SUM(L274:L280)</f>
        <v>0</v>
      </c>
    </row>
    <row r="282" spans="1:12" ht="15">
      <c r="A282" s="26">
        <f>A274</f>
        <v>3</v>
      </c>
      <c r="B282" s="13">
        <f>B274</f>
        <v>5</v>
      </c>
      <c r="C282" s="10" t="s">
        <v>25</v>
      </c>
      <c r="D282" s="7" t="s">
        <v>26</v>
      </c>
      <c r="E282" s="42"/>
      <c r="F282" s="43"/>
      <c r="G282" s="43"/>
      <c r="H282" s="43"/>
      <c r="I282" s="43"/>
      <c r="J282" s="43"/>
      <c r="K282" s="44"/>
      <c r="L282" s="43"/>
    </row>
    <row r="283" spans="1:12" ht="25.5">
      <c r="A283" s="23"/>
      <c r="B283" s="15"/>
      <c r="C283" s="11"/>
      <c r="D283" s="7" t="s">
        <v>27</v>
      </c>
      <c r="E283" s="42" t="s">
        <v>65</v>
      </c>
      <c r="F283" s="43">
        <v>250</v>
      </c>
      <c r="G283" s="43">
        <v>8</v>
      </c>
      <c r="H283" s="43">
        <v>9</v>
      </c>
      <c r="I283" s="43">
        <v>17</v>
      </c>
      <c r="J283" s="43">
        <v>127</v>
      </c>
      <c r="K283" s="44">
        <v>749.01</v>
      </c>
      <c r="L283" s="43"/>
    </row>
    <row r="284" spans="1:12" ht="15">
      <c r="A284" s="23"/>
      <c r="B284" s="15"/>
      <c r="C284" s="11"/>
      <c r="D284" s="7" t="s">
        <v>28</v>
      </c>
      <c r="E284" s="42" t="s">
        <v>129</v>
      </c>
      <c r="F284" s="43">
        <v>90</v>
      </c>
      <c r="G284" s="43">
        <v>10</v>
      </c>
      <c r="H284" s="43">
        <v>11</v>
      </c>
      <c r="I284" s="43">
        <v>10</v>
      </c>
      <c r="J284" s="43">
        <v>131</v>
      </c>
      <c r="K284" s="44">
        <v>74.05</v>
      </c>
      <c r="L284" s="43"/>
    </row>
    <row r="285" spans="1:12" ht="15">
      <c r="A285" s="23"/>
      <c r="B285" s="15"/>
      <c r="C285" s="11"/>
      <c r="D285" s="7" t="s">
        <v>29</v>
      </c>
      <c r="E285" s="42" t="s">
        <v>130</v>
      </c>
      <c r="F285" s="43">
        <v>150</v>
      </c>
      <c r="G285" s="43">
        <v>3</v>
      </c>
      <c r="H285" s="43">
        <v>8</v>
      </c>
      <c r="I285" s="43">
        <v>17</v>
      </c>
      <c r="J285" s="43">
        <v>135</v>
      </c>
      <c r="K285" s="44">
        <v>253</v>
      </c>
      <c r="L285" s="43"/>
    </row>
    <row r="286" spans="1:12" ht="15">
      <c r="A286" s="23"/>
      <c r="B286" s="15"/>
      <c r="C286" s="11"/>
      <c r="D286" s="7" t="s">
        <v>30</v>
      </c>
      <c r="E286" s="42" t="s">
        <v>131</v>
      </c>
      <c r="F286" s="43">
        <v>200</v>
      </c>
      <c r="G286" s="43">
        <v>1</v>
      </c>
      <c r="H286" s="43"/>
      <c r="I286" s="43">
        <v>16</v>
      </c>
      <c r="J286" s="43">
        <v>141</v>
      </c>
      <c r="K286" s="44">
        <v>364</v>
      </c>
      <c r="L286" s="43"/>
    </row>
    <row r="287" spans="1:12" ht="15">
      <c r="A287" s="23"/>
      <c r="B287" s="15"/>
      <c r="C287" s="11"/>
      <c r="D287" s="7" t="s">
        <v>31</v>
      </c>
      <c r="E287" s="42" t="s">
        <v>51</v>
      </c>
      <c r="F287" s="43">
        <v>45</v>
      </c>
      <c r="G287" s="43">
        <v>3</v>
      </c>
      <c r="H287" s="43"/>
      <c r="I287" s="43">
        <v>20</v>
      </c>
      <c r="J287" s="43">
        <v>178</v>
      </c>
      <c r="K287" s="44" t="s">
        <v>47</v>
      </c>
      <c r="L287" s="43"/>
    </row>
    <row r="288" spans="1:12" ht="15">
      <c r="A288" s="23"/>
      <c r="B288" s="15"/>
      <c r="C288" s="11"/>
      <c r="D288" s="7" t="s">
        <v>32</v>
      </c>
      <c r="E288" s="42" t="s">
        <v>43</v>
      </c>
      <c r="F288" s="43">
        <v>45</v>
      </c>
      <c r="G288" s="43">
        <v>3</v>
      </c>
      <c r="H288" s="43"/>
      <c r="I288" s="43">
        <v>22</v>
      </c>
      <c r="J288" s="43">
        <v>102</v>
      </c>
      <c r="K288" s="44" t="s">
        <v>47</v>
      </c>
      <c r="L288" s="43"/>
    </row>
    <row r="289" spans="1:12" ht="1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>
      <c r="A291" s="24"/>
      <c r="B291" s="17"/>
      <c r="C291" s="8"/>
      <c r="D291" s="18" t="s">
        <v>33</v>
      </c>
      <c r="E291" s="9"/>
      <c r="F291" s="19">
        <f>SUM(F282:F290)</f>
        <v>780</v>
      </c>
      <c r="G291" s="19">
        <f t="shared" ref="G291:J291" si="120">SUM(G282:G290)</f>
        <v>28</v>
      </c>
      <c r="H291" s="19">
        <f t="shared" si="120"/>
        <v>28</v>
      </c>
      <c r="I291" s="19">
        <f t="shared" si="120"/>
        <v>102</v>
      </c>
      <c r="J291" s="19">
        <f t="shared" si="120"/>
        <v>814</v>
      </c>
      <c r="K291" s="25"/>
      <c r="L291" s="19">
        <f t="shared" ref="L291" si="121">SUM(L282:L290)</f>
        <v>0</v>
      </c>
    </row>
    <row r="292" spans="1:12" ht="15.75" thickBot="1">
      <c r="A292" s="29">
        <f>A274</f>
        <v>3</v>
      </c>
      <c r="B292" s="30">
        <f>B274</f>
        <v>5</v>
      </c>
      <c r="C292" s="53" t="s">
        <v>4</v>
      </c>
      <c r="D292" s="54"/>
      <c r="E292" s="31"/>
      <c r="F292" s="32">
        <f>F281+F291</f>
        <v>1310</v>
      </c>
      <c r="G292" s="32">
        <f t="shared" ref="G292:J292" si="122">G281+G291</f>
        <v>46</v>
      </c>
      <c r="H292" s="32">
        <f t="shared" si="122"/>
        <v>47</v>
      </c>
      <c r="I292" s="32">
        <f t="shared" si="122"/>
        <v>199</v>
      </c>
      <c r="J292" s="32">
        <f t="shared" si="122"/>
        <v>1419</v>
      </c>
      <c r="K292" s="32"/>
      <c r="L292" s="32">
        <f t="shared" ref="L292" si="123">L281+L291</f>
        <v>0</v>
      </c>
    </row>
    <row r="293" spans="1:12" ht="15">
      <c r="A293" s="20">
        <v>4</v>
      </c>
      <c r="B293" s="21">
        <v>1</v>
      </c>
      <c r="C293" s="22" t="s">
        <v>20</v>
      </c>
      <c r="D293" s="5" t="s">
        <v>21</v>
      </c>
      <c r="E293" s="39" t="s">
        <v>132</v>
      </c>
      <c r="F293" s="40">
        <v>200</v>
      </c>
      <c r="G293" s="40">
        <v>8</v>
      </c>
      <c r="H293" s="40">
        <v>7</v>
      </c>
      <c r="I293" s="40">
        <v>23</v>
      </c>
      <c r="J293" s="40">
        <v>192</v>
      </c>
      <c r="K293" s="41">
        <v>305</v>
      </c>
      <c r="L293" s="40"/>
    </row>
    <row r="294" spans="1:12" ht="15">
      <c r="A294" s="23"/>
      <c r="B294" s="15"/>
      <c r="C294" s="11"/>
      <c r="D294" s="6"/>
      <c r="E294" s="42" t="s">
        <v>44</v>
      </c>
      <c r="F294" s="43">
        <v>10</v>
      </c>
      <c r="G294" s="43">
        <v>3</v>
      </c>
      <c r="H294" s="43">
        <v>4</v>
      </c>
      <c r="I294" s="43"/>
      <c r="J294" s="43">
        <v>56</v>
      </c>
      <c r="K294" s="44">
        <v>986</v>
      </c>
      <c r="L294" s="43"/>
    </row>
    <row r="295" spans="1:12" ht="15">
      <c r="A295" s="23"/>
      <c r="B295" s="15"/>
      <c r="C295" s="11"/>
      <c r="D295" s="7" t="s">
        <v>22</v>
      </c>
      <c r="E295" s="42" t="s">
        <v>82</v>
      </c>
      <c r="F295" s="43">
        <v>200</v>
      </c>
      <c r="G295" s="43">
        <v>2</v>
      </c>
      <c r="H295" s="43">
        <v>2</v>
      </c>
      <c r="I295" s="43">
        <v>16</v>
      </c>
      <c r="J295" s="43">
        <v>86</v>
      </c>
      <c r="K295" s="44">
        <v>349.01</v>
      </c>
      <c r="L295" s="43"/>
    </row>
    <row r="296" spans="1:12" ht="15">
      <c r="A296" s="23"/>
      <c r="B296" s="15"/>
      <c r="C296" s="11"/>
      <c r="D296" s="7" t="s">
        <v>23</v>
      </c>
      <c r="E296" s="42" t="s">
        <v>42</v>
      </c>
      <c r="F296" s="43">
        <v>40</v>
      </c>
      <c r="G296" s="43">
        <v>3</v>
      </c>
      <c r="H296" s="43">
        <v>2</v>
      </c>
      <c r="I296" s="43">
        <v>18</v>
      </c>
      <c r="J296" s="43">
        <v>75</v>
      </c>
      <c r="K296" s="44" t="s">
        <v>47</v>
      </c>
      <c r="L296" s="43"/>
    </row>
    <row r="297" spans="1:12" ht="15">
      <c r="A297" s="23"/>
      <c r="B297" s="15"/>
      <c r="C297" s="11"/>
      <c r="D297" s="7" t="s">
        <v>24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6"/>
      <c r="E298" s="42" t="s">
        <v>43</v>
      </c>
      <c r="F298" s="43">
        <v>25</v>
      </c>
      <c r="G298" s="43">
        <v>2</v>
      </c>
      <c r="H298" s="43"/>
      <c r="I298" s="43">
        <v>15</v>
      </c>
      <c r="J298" s="43">
        <v>77</v>
      </c>
      <c r="K298" s="44" t="s">
        <v>47</v>
      </c>
      <c r="L298" s="43"/>
    </row>
    <row r="299" spans="1:12" ht="15">
      <c r="A299" s="23"/>
      <c r="B299" s="15"/>
      <c r="C299" s="11"/>
      <c r="D299" s="6"/>
      <c r="E299" s="42" t="s">
        <v>83</v>
      </c>
      <c r="F299" s="43">
        <v>15</v>
      </c>
      <c r="G299" s="43"/>
      <c r="H299" s="43"/>
      <c r="I299" s="43">
        <v>16</v>
      </c>
      <c r="J299" s="43">
        <v>64</v>
      </c>
      <c r="K299" s="44" t="s">
        <v>47</v>
      </c>
      <c r="L299" s="43"/>
    </row>
    <row r="300" spans="1:12" ht="15">
      <c r="A300" s="23"/>
      <c r="B300" s="15"/>
      <c r="C300" s="11"/>
      <c r="D300" s="6"/>
      <c r="E300" s="42" t="s">
        <v>46</v>
      </c>
      <c r="F300" s="43">
        <v>10</v>
      </c>
      <c r="G300" s="43"/>
      <c r="H300" s="43">
        <v>7</v>
      </c>
      <c r="I300" s="43"/>
      <c r="J300" s="43">
        <v>66</v>
      </c>
      <c r="K300" s="44">
        <v>967</v>
      </c>
      <c r="L300" s="43"/>
    </row>
    <row r="301" spans="1:12" ht="15">
      <c r="A301" s="24"/>
      <c r="B301" s="17"/>
      <c r="C301" s="8"/>
      <c r="D301" s="18" t="s">
        <v>33</v>
      </c>
      <c r="E301" s="9"/>
      <c r="F301" s="19">
        <f>SUM(F293:F300)</f>
        <v>500</v>
      </c>
      <c r="G301" s="19">
        <f t="shared" ref="G301:J301" si="124">SUM(G293:G300)</f>
        <v>18</v>
      </c>
      <c r="H301" s="19">
        <f t="shared" si="124"/>
        <v>22</v>
      </c>
      <c r="I301" s="19">
        <f t="shared" si="124"/>
        <v>88</v>
      </c>
      <c r="J301" s="19">
        <f t="shared" si="124"/>
        <v>616</v>
      </c>
      <c r="K301" s="25"/>
      <c r="L301" s="19">
        <f t="shared" ref="L301" si="125">SUM(L293:L300)</f>
        <v>0</v>
      </c>
    </row>
    <row r="302" spans="1:12" ht="15">
      <c r="A302" s="26">
        <f>A293</f>
        <v>4</v>
      </c>
      <c r="B302" s="13">
        <f>B293</f>
        <v>1</v>
      </c>
      <c r="C302" s="10" t="s">
        <v>25</v>
      </c>
      <c r="D302" s="7" t="s">
        <v>26</v>
      </c>
      <c r="E302" s="42"/>
      <c r="F302" s="43"/>
      <c r="G302" s="43"/>
      <c r="H302" s="43"/>
      <c r="I302" s="43"/>
      <c r="J302" s="43"/>
      <c r="K302" s="44"/>
      <c r="L302" s="43"/>
    </row>
    <row r="303" spans="1:12" ht="25.5">
      <c r="A303" s="23"/>
      <c r="B303" s="15"/>
      <c r="C303" s="11"/>
      <c r="D303" s="7" t="s">
        <v>27</v>
      </c>
      <c r="E303" s="42" t="s">
        <v>133</v>
      </c>
      <c r="F303" s="43">
        <v>250</v>
      </c>
      <c r="G303" s="43">
        <v>7</v>
      </c>
      <c r="H303" s="43">
        <v>8</v>
      </c>
      <c r="I303" s="43">
        <v>25</v>
      </c>
      <c r="J303" s="43">
        <v>135</v>
      </c>
      <c r="K303" s="44">
        <v>510.05</v>
      </c>
      <c r="L303" s="43"/>
    </row>
    <row r="304" spans="1:12" ht="15">
      <c r="A304" s="23"/>
      <c r="B304" s="15"/>
      <c r="C304" s="11"/>
      <c r="D304" s="7" t="s">
        <v>28</v>
      </c>
      <c r="E304" s="42" t="s">
        <v>89</v>
      </c>
      <c r="F304" s="43">
        <v>90</v>
      </c>
      <c r="G304" s="43">
        <v>10</v>
      </c>
      <c r="H304" s="43">
        <v>10</v>
      </c>
      <c r="I304" s="43">
        <v>15</v>
      </c>
      <c r="J304" s="43">
        <v>121</v>
      </c>
      <c r="K304" s="44">
        <v>513.01</v>
      </c>
      <c r="L304" s="43"/>
    </row>
    <row r="305" spans="1:12" ht="15">
      <c r="A305" s="23"/>
      <c r="B305" s="15"/>
      <c r="C305" s="11"/>
      <c r="D305" s="7" t="s">
        <v>29</v>
      </c>
      <c r="E305" s="42" t="s">
        <v>60</v>
      </c>
      <c r="F305" s="43">
        <v>150</v>
      </c>
      <c r="G305" s="43">
        <v>4</v>
      </c>
      <c r="H305" s="43">
        <v>8</v>
      </c>
      <c r="I305" s="43">
        <v>16</v>
      </c>
      <c r="J305" s="43">
        <v>127</v>
      </c>
      <c r="K305" s="44">
        <v>268.05</v>
      </c>
      <c r="L305" s="43"/>
    </row>
    <row r="306" spans="1:12" ht="15">
      <c r="A306" s="23"/>
      <c r="B306" s="15"/>
      <c r="C306" s="11"/>
      <c r="D306" s="7" t="s">
        <v>30</v>
      </c>
      <c r="E306" s="42" t="s">
        <v>86</v>
      </c>
      <c r="F306" s="43">
        <v>200</v>
      </c>
      <c r="G306" s="43">
        <v>1</v>
      </c>
      <c r="H306" s="43"/>
      <c r="I306" s="43">
        <v>16</v>
      </c>
      <c r="J306" s="43">
        <v>135</v>
      </c>
      <c r="K306" s="44">
        <v>359</v>
      </c>
      <c r="L306" s="43"/>
    </row>
    <row r="307" spans="1:12" ht="15">
      <c r="A307" s="23"/>
      <c r="B307" s="15"/>
      <c r="C307" s="11"/>
      <c r="D307" s="7" t="s">
        <v>31</v>
      </c>
      <c r="E307" s="42" t="s">
        <v>51</v>
      </c>
      <c r="F307" s="43">
        <v>45</v>
      </c>
      <c r="G307" s="43">
        <v>3</v>
      </c>
      <c r="H307" s="43"/>
      <c r="I307" s="43">
        <v>20</v>
      </c>
      <c r="J307" s="43">
        <v>178</v>
      </c>
      <c r="K307" s="44" t="s">
        <v>47</v>
      </c>
      <c r="L307" s="43"/>
    </row>
    <row r="308" spans="1:12" ht="15">
      <c r="A308" s="23"/>
      <c r="B308" s="15"/>
      <c r="C308" s="11"/>
      <c r="D308" s="7" t="s">
        <v>32</v>
      </c>
      <c r="E308" s="42" t="s">
        <v>43</v>
      </c>
      <c r="F308" s="43">
        <v>45</v>
      </c>
      <c r="G308" s="43">
        <v>3</v>
      </c>
      <c r="H308" s="43"/>
      <c r="I308" s="43">
        <v>22</v>
      </c>
      <c r="J308" s="43">
        <v>102</v>
      </c>
      <c r="K308" s="44" t="s">
        <v>47</v>
      </c>
      <c r="L308" s="43"/>
    </row>
    <row r="309" spans="1:12" ht="15">
      <c r="A309" s="23"/>
      <c r="B309" s="15"/>
      <c r="C309" s="11"/>
      <c r="D309" s="6"/>
      <c r="E309" s="42"/>
      <c r="F309" s="43"/>
      <c r="G309" s="43"/>
      <c r="H309" s="43"/>
      <c r="I309" s="43"/>
      <c r="J309" s="43"/>
      <c r="K309" s="44"/>
      <c r="L309" s="43"/>
    </row>
    <row r="310" spans="1:12" ht="15">
      <c r="A310" s="23"/>
      <c r="B310" s="15"/>
      <c r="C310" s="11"/>
      <c r="D310" s="6"/>
      <c r="E310" s="42"/>
      <c r="F310" s="43"/>
      <c r="G310" s="43"/>
      <c r="H310" s="43"/>
      <c r="I310" s="43"/>
      <c r="J310" s="43"/>
      <c r="K310" s="44"/>
      <c r="L310" s="43"/>
    </row>
    <row r="311" spans="1:12" ht="15">
      <c r="A311" s="24"/>
      <c r="B311" s="17"/>
      <c r="C311" s="8"/>
      <c r="D311" s="18" t="s">
        <v>33</v>
      </c>
      <c r="E311" s="9"/>
      <c r="F311" s="19">
        <f>SUM(F302:F310)</f>
        <v>780</v>
      </c>
      <c r="G311" s="19">
        <f t="shared" ref="G311:J311" si="126">SUM(G302:G310)</f>
        <v>28</v>
      </c>
      <c r="H311" s="19">
        <f t="shared" si="126"/>
        <v>26</v>
      </c>
      <c r="I311" s="19">
        <f t="shared" si="126"/>
        <v>114</v>
      </c>
      <c r="J311" s="19">
        <f t="shared" si="126"/>
        <v>798</v>
      </c>
      <c r="K311" s="25"/>
      <c r="L311" s="19">
        <f t="shared" ref="L311" si="127">SUM(L302:L310)</f>
        <v>0</v>
      </c>
    </row>
    <row r="312" spans="1:12" ht="15.75" thickBot="1">
      <c r="A312" s="29">
        <f>A293</f>
        <v>4</v>
      </c>
      <c r="B312" s="30">
        <f>B293</f>
        <v>1</v>
      </c>
      <c r="C312" s="53" t="s">
        <v>4</v>
      </c>
      <c r="D312" s="54"/>
      <c r="E312" s="31"/>
      <c r="F312" s="32">
        <f>F301+F311</f>
        <v>1280</v>
      </c>
      <c r="G312" s="32">
        <f t="shared" ref="G312:J312" si="128">G301+G311</f>
        <v>46</v>
      </c>
      <c r="H312" s="32">
        <f t="shared" si="128"/>
        <v>48</v>
      </c>
      <c r="I312" s="32">
        <f t="shared" si="128"/>
        <v>202</v>
      </c>
      <c r="J312" s="32">
        <f t="shared" si="128"/>
        <v>1414</v>
      </c>
      <c r="K312" s="32"/>
      <c r="L312" s="32">
        <f t="shared" ref="L312" si="129">L301+L311</f>
        <v>0</v>
      </c>
    </row>
    <row r="313" spans="1:12" ht="15">
      <c r="A313" s="14">
        <v>4</v>
      </c>
      <c r="B313" s="15">
        <v>2</v>
      </c>
      <c r="C313" s="22" t="s">
        <v>20</v>
      </c>
      <c r="D313" s="5" t="s">
        <v>21</v>
      </c>
      <c r="E313" s="39" t="s">
        <v>91</v>
      </c>
      <c r="F313" s="40">
        <v>150</v>
      </c>
      <c r="G313" s="40">
        <v>13</v>
      </c>
      <c r="H313" s="40">
        <v>12</v>
      </c>
      <c r="I313" s="40">
        <v>31</v>
      </c>
      <c r="J313" s="40">
        <v>282</v>
      </c>
      <c r="K313" s="41">
        <v>156</v>
      </c>
      <c r="L313" s="40"/>
    </row>
    <row r="314" spans="1:12" ht="15">
      <c r="A314" s="14"/>
      <c r="B314" s="15"/>
      <c r="C314" s="11"/>
      <c r="D314" s="6"/>
      <c r="E314" s="42" t="s">
        <v>44</v>
      </c>
      <c r="F314" s="43">
        <v>10</v>
      </c>
      <c r="G314" s="43">
        <v>3</v>
      </c>
      <c r="H314" s="43">
        <v>4</v>
      </c>
      <c r="I314" s="43"/>
      <c r="J314" s="43">
        <v>56</v>
      </c>
      <c r="K314" s="44">
        <v>986</v>
      </c>
      <c r="L314" s="43"/>
    </row>
    <row r="315" spans="1:12" ht="15">
      <c r="A315" s="14"/>
      <c r="B315" s="15"/>
      <c r="C315" s="11"/>
      <c r="D315" s="7" t="s">
        <v>22</v>
      </c>
      <c r="E315" s="42" t="s">
        <v>87</v>
      </c>
      <c r="F315" s="43">
        <v>200</v>
      </c>
      <c r="G315" s="43">
        <v>2</v>
      </c>
      <c r="H315" s="43">
        <v>2</v>
      </c>
      <c r="I315" s="43">
        <v>17</v>
      </c>
      <c r="J315" s="43">
        <v>86</v>
      </c>
      <c r="K315" s="44">
        <v>350</v>
      </c>
      <c r="L315" s="43"/>
    </row>
    <row r="316" spans="1:12" ht="15">
      <c r="A316" s="14"/>
      <c r="B316" s="15"/>
      <c r="C316" s="11"/>
      <c r="D316" s="7" t="s">
        <v>23</v>
      </c>
      <c r="E316" s="42" t="s">
        <v>42</v>
      </c>
      <c r="F316" s="43">
        <v>40</v>
      </c>
      <c r="G316" s="43">
        <v>3</v>
      </c>
      <c r="H316" s="43">
        <v>2</v>
      </c>
      <c r="I316" s="43">
        <v>18</v>
      </c>
      <c r="J316" s="43">
        <v>75</v>
      </c>
      <c r="K316" s="44" t="s">
        <v>47</v>
      </c>
      <c r="L316" s="43"/>
    </row>
    <row r="317" spans="1:12" ht="15">
      <c r="A317" s="14"/>
      <c r="B317" s="15"/>
      <c r="C317" s="11"/>
      <c r="D317" s="7" t="s">
        <v>24</v>
      </c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14"/>
      <c r="B318" s="15"/>
      <c r="C318" s="11"/>
      <c r="D318" s="6"/>
      <c r="E318" s="42" t="s">
        <v>46</v>
      </c>
      <c r="F318" s="43">
        <v>10</v>
      </c>
      <c r="G318" s="43"/>
      <c r="H318" s="43">
        <v>7</v>
      </c>
      <c r="I318" s="43"/>
      <c r="J318" s="43">
        <v>66</v>
      </c>
      <c r="K318" s="44">
        <v>967</v>
      </c>
      <c r="L318" s="43"/>
    </row>
    <row r="319" spans="1:12" ht="15">
      <c r="A319" s="14"/>
      <c r="B319" s="15"/>
      <c r="C319" s="11"/>
      <c r="D319" s="6"/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16"/>
      <c r="B320" s="17"/>
      <c r="C320" s="8"/>
      <c r="D320" s="18" t="s">
        <v>33</v>
      </c>
      <c r="E320" s="9"/>
      <c r="F320" s="19">
        <f>SUM(F313:F319)</f>
        <v>410</v>
      </c>
      <c r="G320" s="19">
        <f t="shared" ref="G320:J320" si="130">SUM(G313:G319)</f>
        <v>21</v>
      </c>
      <c r="H320" s="19">
        <f t="shared" si="130"/>
        <v>27</v>
      </c>
      <c r="I320" s="19">
        <f t="shared" si="130"/>
        <v>66</v>
      </c>
      <c r="J320" s="19">
        <f t="shared" si="130"/>
        <v>565</v>
      </c>
      <c r="K320" s="25"/>
      <c r="L320" s="19">
        <f t="shared" ref="L320" si="131">SUM(L313:L319)</f>
        <v>0</v>
      </c>
    </row>
    <row r="321" spans="1:12" ht="15">
      <c r="A321" s="13">
        <f>A313</f>
        <v>4</v>
      </c>
      <c r="B321" s="13">
        <f>B313</f>
        <v>2</v>
      </c>
      <c r="C321" s="10" t="s">
        <v>25</v>
      </c>
      <c r="D321" s="7" t="s">
        <v>26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14"/>
      <c r="B322" s="15"/>
      <c r="C322" s="11"/>
      <c r="D322" s="7" t="s">
        <v>27</v>
      </c>
      <c r="E322" s="42" t="s">
        <v>134</v>
      </c>
      <c r="F322" s="43">
        <v>250</v>
      </c>
      <c r="G322" s="43">
        <v>5</v>
      </c>
      <c r="H322" s="43">
        <v>4</v>
      </c>
      <c r="I322" s="43">
        <v>18</v>
      </c>
      <c r="J322" s="43">
        <v>125</v>
      </c>
      <c r="K322" s="44">
        <v>501</v>
      </c>
      <c r="L322" s="43"/>
    </row>
    <row r="323" spans="1:12" ht="15">
      <c r="A323" s="14"/>
      <c r="B323" s="15"/>
      <c r="C323" s="11"/>
      <c r="D323" s="7" t="s">
        <v>28</v>
      </c>
      <c r="E323" s="42" t="s">
        <v>73</v>
      </c>
      <c r="F323" s="43">
        <v>90</v>
      </c>
      <c r="G323" s="43">
        <v>7</v>
      </c>
      <c r="H323" s="43">
        <v>6</v>
      </c>
      <c r="I323" s="43">
        <v>21</v>
      </c>
      <c r="J323" s="43">
        <v>162</v>
      </c>
      <c r="K323" s="44">
        <v>52.05</v>
      </c>
      <c r="L323" s="43"/>
    </row>
    <row r="324" spans="1:12" ht="15">
      <c r="A324" s="14"/>
      <c r="B324" s="15"/>
      <c r="C324" s="11"/>
      <c r="D324" s="7" t="s">
        <v>29</v>
      </c>
      <c r="E324" s="42" t="s">
        <v>135</v>
      </c>
      <c r="F324" s="43">
        <v>150</v>
      </c>
      <c r="G324" s="43">
        <v>3</v>
      </c>
      <c r="H324" s="43">
        <v>7</v>
      </c>
      <c r="I324" s="43">
        <v>25</v>
      </c>
      <c r="J324" s="43">
        <v>142</v>
      </c>
      <c r="K324" s="44">
        <v>185</v>
      </c>
      <c r="L324" s="43"/>
    </row>
    <row r="325" spans="1:12" ht="15">
      <c r="A325" s="14"/>
      <c r="B325" s="15"/>
      <c r="C325" s="11"/>
      <c r="D325" s="7" t="s">
        <v>30</v>
      </c>
      <c r="E325" s="42" t="s">
        <v>58</v>
      </c>
      <c r="F325" s="43">
        <v>200</v>
      </c>
      <c r="G325" s="43">
        <v>1</v>
      </c>
      <c r="H325" s="43"/>
      <c r="I325" s="43">
        <v>30</v>
      </c>
      <c r="J325" s="43">
        <v>141</v>
      </c>
      <c r="K325" s="44">
        <v>362</v>
      </c>
      <c r="L325" s="43"/>
    </row>
    <row r="326" spans="1:12" ht="15">
      <c r="A326" s="14"/>
      <c r="B326" s="15"/>
      <c r="C326" s="11"/>
      <c r="D326" s="7" t="s">
        <v>31</v>
      </c>
      <c r="E326" s="42" t="s">
        <v>51</v>
      </c>
      <c r="F326" s="43">
        <v>45</v>
      </c>
      <c r="G326" s="43">
        <v>3</v>
      </c>
      <c r="H326" s="43"/>
      <c r="I326" s="43">
        <v>20</v>
      </c>
      <c r="J326" s="43">
        <v>178</v>
      </c>
      <c r="K326" s="44" t="s">
        <v>47</v>
      </c>
      <c r="L326" s="43"/>
    </row>
    <row r="327" spans="1:12" ht="15">
      <c r="A327" s="14"/>
      <c r="B327" s="15"/>
      <c r="C327" s="11"/>
      <c r="D327" s="7" t="s">
        <v>32</v>
      </c>
      <c r="E327" s="42" t="s">
        <v>43</v>
      </c>
      <c r="F327" s="43">
        <v>45</v>
      </c>
      <c r="G327" s="43">
        <v>3</v>
      </c>
      <c r="H327" s="43"/>
      <c r="I327" s="43">
        <v>22</v>
      </c>
      <c r="J327" s="43">
        <v>102</v>
      </c>
      <c r="K327" s="44" t="s">
        <v>47</v>
      </c>
      <c r="L327" s="43"/>
    </row>
    <row r="328" spans="1:12" ht="15">
      <c r="A328" s="14"/>
      <c r="B328" s="15"/>
      <c r="C328" s="11"/>
      <c r="D328" s="6"/>
      <c r="E328" s="42"/>
      <c r="F328" s="43"/>
      <c r="G328" s="43"/>
      <c r="H328" s="43"/>
      <c r="I328" s="43"/>
      <c r="J328" s="43"/>
      <c r="K328" s="44"/>
      <c r="L328" s="43"/>
    </row>
    <row r="329" spans="1:12" ht="15">
      <c r="A329" s="14"/>
      <c r="B329" s="15"/>
      <c r="C329" s="11"/>
      <c r="D329" s="6"/>
      <c r="E329" s="42"/>
      <c r="F329" s="43"/>
      <c r="G329" s="43"/>
      <c r="H329" s="43"/>
      <c r="I329" s="43"/>
      <c r="J329" s="43"/>
      <c r="K329" s="44"/>
      <c r="L329" s="43"/>
    </row>
    <row r="330" spans="1:12" ht="15">
      <c r="A330" s="16"/>
      <c r="B330" s="17"/>
      <c r="C330" s="8"/>
      <c r="D330" s="18" t="s">
        <v>33</v>
      </c>
      <c r="E330" s="9"/>
      <c r="F330" s="19">
        <f>SUM(F321:F329)</f>
        <v>780</v>
      </c>
      <c r="G330" s="19">
        <f t="shared" ref="G330:J330" si="132">SUM(G321:G329)</f>
        <v>22</v>
      </c>
      <c r="H330" s="19">
        <f t="shared" si="132"/>
        <v>17</v>
      </c>
      <c r="I330" s="19">
        <f t="shared" si="132"/>
        <v>136</v>
      </c>
      <c r="J330" s="19">
        <f t="shared" si="132"/>
        <v>850</v>
      </c>
      <c r="K330" s="25"/>
      <c r="L330" s="19">
        <f t="shared" ref="L330" si="133">SUM(L321:L329)</f>
        <v>0</v>
      </c>
    </row>
    <row r="331" spans="1:12" ht="15.75" thickBot="1">
      <c r="A331" s="33">
        <f>A313</f>
        <v>4</v>
      </c>
      <c r="B331" s="33">
        <f>B313</f>
        <v>2</v>
      </c>
      <c r="C331" s="53" t="s">
        <v>4</v>
      </c>
      <c r="D331" s="54"/>
      <c r="E331" s="31"/>
      <c r="F331" s="32">
        <f>F320+F330</f>
        <v>1190</v>
      </c>
      <c r="G331" s="32">
        <f t="shared" ref="G331:J331" si="134">G320+G330</f>
        <v>43</v>
      </c>
      <c r="H331" s="32">
        <f t="shared" si="134"/>
        <v>44</v>
      </c>
      <c r="I331" s="32">
        <f t="shared" si="134"/>
        <v>202</v>
      </c>
      <c r="J331" s="32">
        <f t="shared" si="134"/>
        <v>1415</v>
      </c>
      <c r="K331" s="32"/>
      <c r="L331" s="32">
        <f t="shared" ref="L331" si="135">L320+L330</f>
        <v>0</v>
      </c>
    </row>
    <row r="332" spans="1:12" ht="15">
      <c r="A332" s="20">
        <v>4</v>
      </c>
      <c r="B332" s="21">
        <v>3</v>
      </c>
      <c r="C332" s="22" t="s">
        <v>20</v>
      </c>
      <c r="D332" s="5" t="s">
        <v>21</v>
      </c>
      <c r="E332" s="39" t="s">
        <v>59</v>
      </c>
      <c r="F332" s="40">
        <v>90</v>
      </c>
      <c r="G332" s="40">
        <v>10</v>
      </c>
      <c r="H332" s="40">
        <v>12</v>
      </c>
      <c r="I332" s="40">
        <v>15</v>
      </c>
      <c r="J332" s="40">
        <v>121</v>
      </c>
      <c r="K332" s="41">
        <v>103.02</v>
      </c>
      <c r="L332" s="40"/>
    </row>
    <row r="333" spans="1:12" ht="15">
      <c r="A333" s="23"/>
      <c r="B333" s="15"/>
      <c r="C333" s="11"/>
      <c r="D333" s="6"/>
      <c r="E333" s="42" t="s">
        <v>115</v>
      </c>
      <c r="F333" s="43">
        <v>150</v>
      </c>
      <c r="G333" s="43">
        <v>4</v>
      </c>
      <c r="H333" s="43">
        <v>8</v>
      </c>
      <c r="I333" s="43">
        <v>16</v>
      </c>
      <c r="J333" s="43">
        <v>127</v>
      </c>
      <c r="K333" s="44">
        <v>268</v>
      </c>
      <c r="L333" s="43"/>
    </row>
    <row r="334" spans="1:12" ht="15">
      <c r="A334" s="23"/>
      <c r="B334" s="15"/>
      <c r="C334" s="11"/>
      <c r="D334" s="7" t="s">
        <v>22</v>
      </c>
      <c r="E334" s="42" t="s">
        <v>61</v>
      </c>
      <c r="F334" s="43">
        <v>200</v>
      </c>
      <c r="G334" s="43"/>
      <c r="H334" s="43"/>
      <c r="I334" s="43">
        <v>17</v>
      </c>
      <c r="J334" s="43">
        <v>86</v>
      </c>
      <c r="K334" s="44">
        <v>350.14</v>
      </c>
      <c r="L334" s="43"/>
    </row>
    <row r="335" spans="1:12" ht="15.75" customHeight="1">
      <c r="A335" s="23"/>
      <c r="B335" s="15"/>
      <c r="C335" s="11"/>
      <c r="D335" s="7" t="s">
        <v>23</v>
      </c>
      <c r="E335" s="42" t="s">
        <v>51</v>
      </c>
      <c r="F335" s="43">
        <v>45</v>
      </c>
      <c r="G335" s="43">
        <v>3</v>
      </c>
      <c r="H335" s="43"/>
      <c r="I335" s="43">
        <v>20</v>
      </c>
      <c r="J335" s="43">
        <v>178</v>
      </c>
      <c r="K335" s="44" t="s">
        <v>47</v>
      </c>
      <c r="L335" s="43"/>
    </row>
    <row r="336" spans="1:12" ht="15">
      <c r="A336" s="23"/>
      <c r="B336" s="15"/>
      <c r="C336" s="11"/>
      <c r="D336" s="7" t="s">
        <v>24</v>
      </c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3"/>
      <c r="B337" s="15"/>
      <c r="C337" s="11"/>
      <c r="D337" s="6"/>
      <c r="E337" s="42" t="s">
        <v>43</v>
      </c>
      <c r="F337" s="43">
        <v>45</v>
      </c>
      <c r="G337" s="43">
        <v>3</v>
      </c>
      <c r="H337" s="43"/>
      <c r="I337" s="43">
        <v>22</v>
      </c>
      <c r="J337" s="43">
        <v>102</v>
      </c>
      <c r="K337" s="44" t="s">
        <v>47</v>
      </c>
      <c r="L337" s="43"/>
    </row>
    <row r="338" spans="1:12" ht="15">
      <c r="A338" s="23"/>
      <c r="B338" s="15"/>
      <c r="C338" s="11"/>
      <c r="D338" s="6"/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4"/>
      <c r="B339" s="17"/>
      <c r="C339" s="8"/>
      <c r="D339" s="18" t="s">
        <v>33</v>
      </c>
      <c r="E339" s="9"/>
      <c r="F339" s="19">
        <f>SUM(F332:F338)</f>
        <v>530</v>
      </c>
      <c r="G339" s="19">
        <f t="shared" ref="G339:J339" si="136">SUM(G332:G338)</f>
        <v>20</v>
      </c>
      <c r="H339" s="19">
        <f t="shared" si="136"/>
        <v>20</v>
      </c>
      <c r="I339" s="19">
        <f t="shared" si="136"/>
        <v>90</v>
      </c>
      <c r="J339" s="19">
        <f t="shared" si="136"/>
        <v>614</v>
      </c>
      <c r="K339" s="25"/>
      <c r="L339" s="19">
        <f t="shared" ref="L339" si="137">SUM(L332:L338)</f>
        <v>0</v>
      </c>
    </row>
    <row r="340" spans="1:12" ht="15">
      <c r="A340" s="26">
        <f>A332</f>
        <v>4</v>
      </c>
      <c r="B340" s="13">
        <f>B332</f>
        <v>3</v>
      </c>
      <c r="C340" s="10" t="s">
        <v>25</v>
      </c>
      <c r="D340" s="7" t="s">
        <v>26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 t="s">
        <v>27</v>
      </c>
      <c r="E341" s="42" t="s">
        <v>95</v>
      </c>
      <c r="F341" s="43">
        <v>250</v>
      </c>
      <c r="G341" s="43">
        <v>5</v>
      </c>
      <c r="H341" s="43">
        <v>6</v>
      </c>
      <c r="I341" s="43">
        <v>14</v>
      </c>
      <c r="J341" s="43">
        <v>106</v>
      </c>
      <c r="K341" s="44">
        <v>533</v>
      </c>
      <c r="L341" s="43"/>
    </row>
    <row r="342" spans="1:12" ht="15">
      <c r="A342" s="23"/>
      <c r="B342" s="15"/>
      <c r="C342" s="11"/>
      <c r="D342" s="7" t="s">
        <v>28</v>
      </c>
      <c r="E342" s="42" t="s">
        <v>136</v>
      </c>
      <c r="F342" s="43">
        <v>90</v>
      </c>
      <c r="G342" s="43">
        <v>10</v>
      </c>
      <c r="H342" s="43">
        <v>11</v>
      </c>
      <c r="I342" s="43">
        <v>10</v>
      </c>
      <c r="J342" s="43">
        <v>125</v>
      </c>
      <c r="K342" s="44">
        <v>753</v>
      </c>
      <c r="L342" s="43"/>
    </row>
    <row r="343" spans="1:12" ht="15">
      <c r="A343" s="23"/>
      <c r="B343" s="15"/>
      <c r="C343" s="11"/>
      <c r="D343" s="7" t="s">
        <v>29</v>
      </c>
      <c r="E343" s="42" t="s">
        <v>130</v>
      </c>
      <c r="F343" s="43">
        <v>150</v>
      </c>
      <c r="G343" s="43">
        <v>4</v>
      </c>
      <c r="H343" s="43">
        <v>10</v>
      </c>
      <c r="I343" s="43">
        <v>15</v>
      </c>
      <c r="J343" s="43">
        <v>135</v>
      </c>
      <c r="K343" s="44">
        <v>254</v>
      </c>
      <c r="L343" s="43"/>
    </row>
    <row r="344" spans="1:12" ht="15">
      <c r="A344" s="23"/>
      <c r="B344" s="15"/>
      <c r="C344" s="11"/>
      <c r="D344" s="7" t="s">
        <v>30</v>
      </c>
      <c r="E344" s="42" t="s">
        <v>137</v>
      </c>
      <c r="F344" s="43">
        <v>200</v>
      </c>
      <c r="G344" s="43">
        <v>1</v>
      </c>
      <c r="H344" s="43"/>
      <c r="I344" s="43">
        <v>30</v>
      </c>
      <c r="J344" s="43">
        <v>141</v>
      </c>
      <c r="K344" s="44">
        <v>869</v>
      </c>
      <c r="L344" s="43"/>
    </row>
    <row r="345" spans="1:12" ht="15">
      <c r="A345" s="23"/>
      <c r="B345" s="15"/>
      <c r="C345" s="11"/>
      <c r="D345" s="7" t="s">
        <v>31</v>
      </c>
      <c r="E345" s="42" t="s">
        <v>51</v>
      </c>
      <c r="F345" s="43">
        <v>45</v>
      </c>
      <c r="G345" s="43">
        <v>3</v>
      </c>
      <c r="H345" s="43"/>
      <c r="I345" s="43">
        <v>20</v>
      </c>
      <c r="J345" s="43">
        <v>178</v>
      </c>
      <c r="K345" s="44" t="s">
        <v>47</v>
      </c>
      <c r="L345" s="43"/>
    </row>
    <row r="346" spans="1:12" ht="15">
      <c r="A346" s="23"/>
      <c r="B346" s="15"/>
      <c r="C346" s="11"/>
      <c r="D346" s="7" t="s">
        <v>32</v>
      </c>
      <c r="E346" s="42" t="s">
        <v>43</v>
      </c>
      <c r="F346" s="43">
        <v>45</v>
      </c>
      <c r="G346" s="43">
        <v>3</v>
      </c>
      <c r="H346" s="43"/>
      <c r="I346" s="43">
        <v>22</v>
      </c>
      <c r="J346" s="43">
        <v>102</v>
      </c>
      <c r="K346" s="44" t="s">
        <v>47</v>
      </c>
      <c r="L346" s="43"/>
    </row>
    <row r="347" spans="1:12" ht="15">
      <c r="A347" s="23"/>
      <c r="B347" s="15"/>
      <c r="C347" s="11"/>
      <c r="D347" s="6"/>
      <c r="E347" s="42"/>
      <c r="F347" s="43"/>
      <c r="G347" s="43"/>
      <c r="H347" s="43"/>
      <c r="I347" s="43"/>
      <c r="J347" s="43"/>
      <c r="K347" s="44"/>
      <c r="L347" s="43"/>
    </row>
    <row r="348" spans="1:12" ht="15">
      <c r="A348" s="23"/>
      <c r="B348" s="15"/>
      <c r="C348" s="11"/>
      <c r="D348" s="6"/>
      <c r="E348" s="42"/>
      <c r="F348" s="43"/>
      <c r="G348" s="43"/>
      <c r="H348" s="43"/>
      <c r="I348" s="43"/>
      <c r="J348" s="43"/>
      <c r="K348" s="44"/>
      <c r="L348" s="43"/>
    </row>
    <row r="349" spans="1:12" ht="15">
      <c r="A349" s="24"/>
      <c r="B349" s="17"/>
      <c r="C349" s="8"/>
      <c r="D349" s="18" t="s">
        <v>33</v>
      </c>
      <c r="E349" s="9"/>
      <c r="F349" s="19">
        <f>SUM(F340:F348)</f>
        <v>780</v>
      </c>
      <c r="G349" s="19">
        <f t="shared" ref="G349:J349" si="138">SUM(G340:G348)</f>
        <v>26</v>
      </c>
      <c r="H349" s="19">
        <f t="shared" si="138"/>
        <v>27</v>
      </c>
      <c r="I349" s="19">
        <f t="shared" si="138"/>
        <v>111</v>
      </c>
      <c r="J349" s="19">
        <f t="shared" si="138"/>
        <v>787</v>
      </c>
      <c r="K349" s="25"/>
      <c r="L349" s="19">
        <f t="shared" ref="L349" si="139">SUM(L340:L348)</f>
        <v>0</v>
      </c>
    </row>
    <row r="350" spans="1:12" ht="15.75" thickBot="1">
      <c r="A350" s="29">
        <f>A332</f>
        <v>4</v>
      </c>
      <c r="B350" s="30">
        <f>B332</f>
        <v>3</v>
      </c>
      <c r="C350" s="53" t="s">
        <v>4</v>
      </c>
      <c r="D350" s="54"/>
      <c r="E350" s="31"/>
      <c r="F350" s="32">
        <f>F339+F349</f>
        <v>1310</v>
      </c>
      <c r="G350" s="32">
        <f t="shared" ref="G350:J350" si="140">G339+G349</f>
        <v>46</v>
      </c>
      <c r="H350" s="32">
        <f t="shared" si="140"/>
        <v>47</v>
      </c>
      <c r="I350" s="32">
        <f t="shared" si="140"/>
        <v>201</v>
      </c>
      <c r="J350" s="32">
        <f t="shared" si="140"/>
        <v>1401</v>
      </c>
      <c r="K350" s="32"/>
      <c r="L350" s="32">
        <f t="shared" ref="L350" si="141">L339+L349</f>
        <v>0</v>
      </c>
    </row>
    <row r="351" spans="1:12" ht="15">
      <c r="A351" s="20">
        <v>4</v>
      </c>
      <c r="B351" s="21">
        <v>4</v>
      </c>
      <c r="C351" s="22" t="s">
        <v>20</v>
      </c>
      <c r="D351" s="5" t="s">
        <v>21</v>
      </c>
      <c r="E351" s="39" t="s">
        <v>105</v>
      </c>
      <c r="F351" s="40">
        <v>150</v>
      </c>
      <c r="G351" s="40">
        <v>17</v>
      </c>
      <c r="H351" s="40">
        <v>19</v>
      </c>
      <c r="I351" s="40">
        <v>7</v>
      </c>
      <c r="J351" s="40">
        <v>295</v>
      </c>
      <c r="K351" s="41">
        <v>192</v>
      </c>
      <c r="L351" s="40"/>
    </row>
    <row r="352" spans="1:12" ht="15">
      <c r="A352" s="23"/>
      <c r="B352" s="15"/>
      <c r="C352" s="11"/>
      <c r="D352" s="6"/>
      <c r="E352" s="42" t="s">
        <v>46</v>
      </c>
      <c r="F352" s="43">
        <v>10</v>
      </c>
      <c r="G352" s="43"/>
      <c r="H352" s="43">
        <v>7</v>
      </c>
      <c r="I352" s="43"/>
      <c r="J352" s="43">
        <v>66</v>
      </c>
      <c r="K352" s="44">
        <v>967</v>
      </c>
      <c r="L352" s="43"/>
    </row>
    <row r="353" spans="1:12" ht="15">
      <c r="A353" s="23"/>
      <c r="B353" s="15"/>
      <c r="C353" s="11"/>
      <c r="D353" s="7" t="s">
        <v>22</v>
      </c>
      <c r="E353" s="42" t="s">
        <v>111</v>
      </c>
      <c r="F353" s="43">
        <v>200</v>
      </c>
      <c r="G353" s="43">
        <v>2</v>
      </c>
      <c r="H353" s="43">
        <v>2</v>
      </c>
      <c r="I353" s="43">
        <v>13</v>
      </c>
      <c r="J353" s="43">
        <v>86</v>
      </c>
      <c r="K353" s="44">
        <v>340.01</v>
      </c>
      <c r="L353" s="43"/>
    </row>
    <row r="354" spans="1:12" ht="15">
      <c r="A354" s="23"/>
      <c r="B354" s="15"/>
      <c r="C354" s="11"/>
      <c r="D354" s="7" t="s">
        <v>23</v>
      </c>
      <c r="E354" s="42" t="s">
        <v>42</v>
      </c>
      <c r="F354" s="43">
        <v>40</v>
      </c>
      <c r="G354" s="43">
        <v>3</v>
      </c>
      <c r="H354" s="43">
        <v>2</v>
      </c>
      <c r="I354" s="43">
        <v>18</v>
      </c>
      <c r="J354" s="43">
        <v>75</v>
      </c>
      <c r="K354" s="44" t="s">
        <v>47</v>
      </c>
      <c r="L354" s="43"/>
    </row>
    <row r="355" spans="1:12" ht="15">
      <c r="A355" s="23"/>
      <c r="B355" s="15"/>
      <c r="C355" s="11"/>
      <c r="D355" s="7" t="s">
        <v>24</v>
      </c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3"/>
      <c r="B356" s="15"/>
      <c r="C356" s="11"/>
      <c r="D356" s="6"/>
      <c r="E356" s="42" t="s">
        <v>43</v>
      </c>
      <c r="F356" s="43">
        <v>25</v>
      </c>
      <c r="G356" s="43">
        <v>2</v>
      </c>
      <c r="H356" s="43"/>
      <c r="I356" s="43">
        <v>15</v>
      </c>
      <c r="J356" s="43">
        <v>77</v>
      </c>
      <c r="K356" s="44" t="s">
        <v>47</v>
      </c>
      <c r="L356" s="43"/>
    </row>
    <row r="357" spans="1:12" ht="15">
      <c r="A357" s="23"/>
      <c r="B357" s="15"/>
      <c r="C357" s="11"/>
      <c r="D357" s="6"/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4"/>
      <c r="B358" s="17"/>
      <c r="C358" s="8"/>
      <c r="D358" s="18" t="s">
        <v>33</v>
      </c>
      <c r="E358" s="9"/>
      <c r="F358" s="19">
        <f>SUM(F351:F357)</f>
        <v>425</v>
      </c>
      <c r="G358" s="19">
        <f t="shared" ref="G358:J358" si="142">SUM(G351:G357)</f>
        <v>24</v>
      </c>
      <c r="H358" s="19">
        <f t="shared" si="142"/>
        <v>30</v>
      </c>
      <c r="I358" s="19">
        <f t="shared" si="142"/>
        <v>53</v>
      </c>
      <c r="J358" s="19">
        <f t="shared" si="142"/>
        <v>599</v>
      </c>
      <c r="K358" s="25"/>
      <c r="L358" s="19">
        <f t="shared" ref="L358" si="143">SUM(L351:L357)</f>
        <v>0</v>
      </c>
    </row>
    <row r="359" spans="1:12" ht="15">
      <c r="A359" s="26">
        <f>A351</f>
        <v>4</v>
      </c>
      <c r="B359" s="13">
        <f>B351</f>
        <v>4</v>
      </c>
      <c r="C359" s="10" t="s">
        <v>25</v>
      </c>
      <c r="D359" s="7" t="s">
        <v>26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27</v>
      </c>
      <c r="E360" s="42" t="s">
        <v>138</v>
      </c>
      <c r="F360" s="43">
        <v>250</v>
      </c>
      <c r="G360" s="43">
        <v>5</v>
      </c>
      <c r="H360" s="43">
        <v>6</v>
      </c>
      <c r="I360" s="43">
        <v>25</v>
      </c>
      <c r="J360" s="43">
        <v>135</v>
      </c>
      <c r="K360" s="44">
        <v>516.04999999999995</v>
      </c>
      <c r="L360" s="43"/>
    </row>
    <row r="361" spans="1:12" ht="15">
      <c r="A361" s="23"/>
      <c r="B361" s="15"/>
      <c r="C361" s="11"/>
      <c r="D361" s="7" t="s">
        <v>28</v>
      </c>
      <c r="E361" s="42" t="s">
        <v>139</v>
      </c>
      <c r="F361" s="43">
        <v>90</v>
      </c>
      <c r="G361" s="43">
        <v>5</v>
      </c>
      <c r="H361" s="43">
        <v>5</v>
      </c>
      <c r="I361" s="43">
        <v>35</v>
      </c>
      <c r="J361" s="43">
        <v>125</v>
      </c>
      <c r="K361" s="44">
        <v>81</v>
      </c>
      <c r="L361" s="43"/>
    </row>
    <row r="362" spans="1:12" ht="15">
      <c r="A362" s="23"/>
      <c r="B362" s="15"/>
      <c r="C362" s="11"/>
      <c r="D362" s="7" t="s">
        <v>29</v>
      </c>
      <c r="E362" s="42" t="s">
        <v>74</v>
      </c>
      <c r="F362" s="43">
        <v>150</v>
      </c>
      <c r="G362" s="43">
        <v>3</v>
      </c>
      <c r="H362" s="43">
        <v>6</v>
      </c>
      <c r="I362" s="43">
        <v>25</v>
      </c>
      <c r="J362" s="43">
        <v>137</v>
      </c>
      <c r="K362" s="44">
        <v>252</v>
      </c>
      <c r="L362" s="43"/>
    </row>
    <row r="363" spans="1:12" ht="15">
      <c r="A363" s="23"/>
      <c r="B363" s="15"/>
      <c r="C363" s="11"/>
      <c r="D363" s="7" t="s">
        <v>30</v>
      </c>
      <c r="E363" s="42" t="s">
        <v>140</v>
      </c>
      <c r="F363" s="43">
        <v>200</v>
      </c>
      <c r="G363" s="43">
        <v>1</v>
      </c>
      <c r="H363" s="43"/>
      <c r="I363" s="43">
        <v>16</v>
      </c>
      <c r="J363" s="43">
        <v>141</v>
      </c>
      <c r="K363" s="44">
        <v>373</v>
      </c>
      <c r="L363" s="43"/>
    </row>
    <row r="364" spans="1:12" ht="15">
      <c r="A364" s="23"/>
      <c r="B364" s="15"/>
      <c r="C364" s="11"/>
      <c r="D364" s="7" t="s">
        <v>31</v>
      </c>
      <c r="E364" s="42" t="s">
        <v>51</v>
      </c>
      <c r="F364" s="43">
        <v>45</v>
      </c>
      <c r="G364" s="43">
        <v>3</v>
      </c>
      <c r="H364" s="43"/>
      <c r="I364" s="43">
        <v>20</v>
      </c>
      <c r="J364" s="43">
        <v>178</v>
      </c>
      <c r="K364" s="44" t="s">
        <v>47</v>
      </c>
      <c r="L364" s="43"/>
    </row>
    <row r="365" spans="1:12" ht="15">
      <c r="A365" s="23"/>
      <c r="B365" s="15"/>
      <c r="C365" s="11"/>
      <c r="D365" s="7" t="s">
        <v>32</v>
      </c>
      <c r="E365" s="42" t="s">
        <v>43</v>
      </c>
      <c r="F365" s="43">
        <v>45</v>
      </c>
      <c r="G365" s="43">
        <v>3</v>
      </c>
      <c r="H365" s="43"/>
      <c r="I365" s="43">
        <v>22</v>
      </c>
      <c r="J365" s="43">
        <v>102</v>
      </c>
      <c r="K365" s="44" t="s">
        <v>47</v>
      </c>
      <c r="L365" s="43"/>
    </row>
    <row r="366" spans="1:12" ht="1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>
      <c r="A368" s="24"/>
      <c r="B368" s="17"/>
      <c r="C368" s="8"/>
      <c r="D368" s="18" t="s">
        <v>33</v>
      </c>
      <c r="E368" s="9"/>
      <c r="F368" s="19">
        <f>SUM(F359:F367)</f>
        <v>780</v>
      </c>
      <c r="G368" s="19">
        <f t="shared" ref="G368:J368" si="144">SUM(G359:G367)</f>
        <v>20</v>
      </c>
      <c r="H368" s="19">
        <f t="shared" si="144"/>
        <v>17</v>
      </c>
      <c r="I368" s="19">
        <f t="shared" si="144"/>
        <v>143</v>
      </c>
      <c r="J368" s="19">
        <f t="shared" si="144"/>
        <v>818</v>
      </c>
      <c r="K368" s="25"/>
      <c r="L368" s="19">
        <f t="shared" ref="L368" si="145">SUM(L359:L367)</f>
        <v>0</v>
      </c>
    </row>
    <row r="369" spans="1:12" ht="15.75" thickBot="1">
      <c r="A369" s="29">
        <f>A351</f>
        <v>4</v>
      </c>
      <c r="B369" s="30">
        <f>B351</f>
        <v>4</v>
      </c>
      <c r="C369" s="53" t="s">
        <v>4</v>
      </c>
      <c r="D369" s="54"/>
      <c r="E369" s="31"/>
      <c r="F369" s="32">
        <f>F358+F368</f>
        <v>1205</v>
      </c>
      <c r="G369" s="32">
        <f t="shared" ref="G369:J369" si="146">G358+G368</f>
        <v>44</v>
      </c>
      <c r="H369" s="32">
        <f t="shared" si="146"/>
        <v>47</v>
      </c>
      <c r="I369" s="32">
        <f t="shared" si="146"/>
        <v>196</v>
      </c>
      <c r="J369" s="32">
        <f t="shared" si="146"/>
        <v>1417</v>
      </c>
      <c r="K369" s="32"/>
      <c r="L369" s="32">
        <f t="shared" ref="L369" si="147">L358+L368</f>
        <v>0</v>
      </c>
    </row>
    <row r="370" spans="1:12" ht="15">
      <c r="A370" s="20">
        <v>4</v>
      </c>
      <c r="B370" s="21">
        <v>5</v>
      </c>
      <c r="C370" s="22" t="s">
        <v>20</v>
      </c>
      <c r="D370" s="5" t="s">
        <v>21</v>
      </c>
      <c r="E370" s="39" t="s">
        <v>108</v>
      </c>
      <c r="F370" s="40">
        <v>240</v>
      </c>
      <c r="G370" s="40">
        <v>11</v>
      </c>
      <c r="H370" s="40">
        <v>10</v>
      </c>
      <c r="I370" s="40">
        <v>38</v>
      </c>
      <c r="J370" s="40">
        <v>204</v>
      </c>
      <c r="K370" s="41">
        <v>99</v>
      </c>
      <c r="L370" s="40"/>
    </row>
    <row r="371" spans="1:12" ht="15">
      <c r="A371" s="23"/>
      <c r="B371" s="15"/>
      <c r="C371" s="11"/>
      <c r="D371" s="6"/>
      <c r="E371" s="42"/>
      <c r="F371" s="43"/>
      <c r="G371" s="43"/>
      <c r="H371" s="43"/>
      <c r="I371" s="43"/>
      <c r="J371" s="43"/>
      <c r="K371" s="44"/>
      <c r="L371" s="43"/>
    </row>
    <row r="372" spans="1:12" ht="15">
      <c r="A372" s="23"/>
      <c r="B372" s="15"/>
      <c r="C372" s="11"/>
      <c r="D372" s="7" t="s">
        <v>22</v>
      </c>
      <c r="E372" s="42" t="s">
        <v>100</v>
      </c>
      <c r="F372" s="43">
        <v>200</v>
      </c>
      <c r="G372" s="43"/>
      <c r="H372" s="43"/>
      <c r="I372" s="43">
        <v>16</v>
      </c>
      <c r="J372" s="43">
        <v>91</v>
      </c>
      <c r="K372" s="44">
        <v>350.07</v>
      </c>
      <c r="L372" s="43"/>
    </row>
    <row r="373" spans="1:12" ht="15">
      <c r="A373" s="23"/>
      <c r="B373" s="15"/>
      <c r="C373" s="11"/>
      <c r="D373" s="7" t="s">
        <v>23</v>
      </c>
      <c r="E373" s="42" t="s">
        <v>51</v>
      </c>
      <c r="F373" s="43">
        <v>45</v>
      </c>
      <c r="G373" s="43">
        <v>3</v>
      </c>
      <c r="H373" s="43"/>
      <c r="I373" s="43">
        <v>20</v>
      </c>
      <c r="J373" s="43">
        <v>178</v>
      </c>
      <c r="K373" s="44" t="s">
        <v>47</v>
      </c>
      <c r="L373" s="43"/>
    </row>
    <row r="374" spans="1:12" ht="15">
      <c r="A374" s="23"/>
      <c r="B374" s="15"/>
      <c r="C374" s="11"/>
      <c r="D374" s="7" t="s">
        <v>24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3"/>
      <c r="B375" s="15"/>
      <c r="C375" s="11"/>
      <c r="D375" s="6"/>
      <c r="E375" s="42" t="s">
        <v>43</v>
      </c>
      <c r="F375" s="43">
        <v>45</v>
      </c>
      <c r="G375" s="43">
        <v>3</v>
      </c>
      <c r="H375" s="43"/>
      <c r="I375" s="43">
        <v>22</v>
      </c>
      <c r="J375" s="43">
        <v>102</v>
      </c>
      <c r="K375" s="44" t="s">
        <v>47</v>
      </c>
      <c r="L375" s="43"/>
    </row>
    <row r="376" spans="1:12" ht="1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.75" customHeight="1">
      <c r="A377" s="24"/>
      <c r="B377" s="17"/>
      <c r="C377" s="8"/>
      <c r="D377" s="18" t="s">
        <v>33</v>
      </c>
      <c r="E377" s="9"/>
      <c r="F377" s="19">
        <f>SUM(F370:F376)</f>
        <v>530</v>
      </c>
      <c r="G377" s="19">
        <f t="shared" ref="G377:J377" si="148">SUM(G370:G376)</f>
        <v>17</v>
      </c>
      <c r="H377" s="19">
        <f t="shared" si="148"/>
        <v>10</v>
      </c>
      <c r="I377" s="19">
        <f t="shared" si="148"/>
        <v>96</v>
      </c>
      <c r="J377" s="19">
        <f t="shared" si="148"/>
        <v>575</v>
      </c>
      <c r="K377" s="25"/>
      <c r="L377" s="19">
        <f t="shared" ref="L377" si="149">SUM(L370:L376)</f>
        <v>0</v>
      </c>
    </row>
    <row r="378" spans="1:12" ht="15">
      <c r="A378" s="26">
        <f>A370</f>
        <v>4</v>
      </c>
      <c r="B378" s="13">
        <f>B370</f>
        <v>5</v>
      </c>
      <c r="C378" s="10" t="s">
        <v>25</v>
      </c>
      <c r="D378" s="7" t="s">
        <v>26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27</v>
      </c>
      <c r="E379" s="42" t="s">
        <v>141</v>
      </c>
      <c r="F379" s="43">
        <v>250</v>
      </c>
      <c r="G379" s="43">
        <v>4</v>
      </c>
      <c r="H379" s="43">
        <v>10</v>
      </c>
      <c r="I379" s="43">
        <v>25</v>
      </c>
      <c r="J379" s="43">
        <v>125</v>
      </c>
      <c r="K379" s="44">
        <v>516.05999999999995</v>
      </c>
      <c r="L379" s="43"/>
    </row>
    <row r="380" spans="1:12" ht="15">
      <c r="A380" s="23"/>
      <c r="B380" s="15"/>
      <c r="C380" s="11"/>
      <c r="D380" s="7" t="s">
        <v>28</v>
      </c>
      <c r="E380" s="42" t="s">
        <v>142</v>
      </c>
      <c r="F380" s="43">
        <v>90</v>
      </c>
      <c r="G380" s="43">
        <v>10</v>
      </c>
      <c r="H380" s="43">
        <v>12</v>
      </c>
      <c r="I380" s="43">
        <v>15</v>
      </c>
      <c r="J380" s="43">
        <v>141</v>
      </c>
      <c r="K380" s="44">
        <v>103</v>
      </c>
      <c r="L380" s="43"/>
    </row>
    <row r="381" spans="1:12" ht="15">
      <c r="A381" s="23"/>
      <c r="B381" s="15"/>
      <c r="C381" s="11"/>
      <c r="D381" s="7" t="s">
        <v>29</v>
      </c>
      <c r="E381" s="42" t="s">
        <v>60</v>
      </c>
      <c r="F381" s="43">
        <v>150</v>
      </c>
      <c r="G381" s="43">
        <v>4</v>
      </c>
      <c r="H381" s="43">
        <v>8</v>
      </c>
      <c r="I381" s="43">
        <v>16</v>
      </c>
      <c r="J381" s="43">
        <v>136</v>
      </c>
      <c r="K381" s="44">
        <v>268.05</v>
      </c>
      <c r="L381" s="43"/>
    </row>
    <row r="382" spans="1:12" ht="15">
      <c r="A382" s="23"/>
      <c r="B382" s="15"/>
      <c r="C382" s="11"/>
      <c r="D382" s="7" t="s">
        <v>30</v>
      </c>
      <c r="E382" s="42" t="s">
        <v>90</v>
      </c>
      <c r="F382" s="43">
        <v>200</v>
      </c>
      <c r="G382" s="43">
        <v>1</v>
      </c>
      <c r="H382" s="43"/>
      <c r="I382" s="43">
        <v>16</v>
      </c>
      <c r="J382" s="43">
        <v>141</v>
      </c>
      <c r="K382" s="44">
        <v>363</v>
      </c>
      <c r="L382" s="43"/>
    </row>
    <row r="383" spans="1:12" ht="15">
      <c r="A383" s="23"/>
      <c r="B383" s="15"/>
      <c r="C383" s="11"/>
      <c r="D383" s="7" t="s">
        <v>31</v>
      </c>
      <c r="E383" s="42" t="s">
        <v>51</v>
      </c>
      <c r="F383" s="43">
        <v>45</v>
      </c>
      <c r="G383" s="43">
        <v>3</v>
      </c>
      <c r="H383" s="43"/>
      <c r="I383" s="43">
        <v>20</v>
      </c>
      <c r="J383" s="43">
        <v>178</v>
      </c>
      <c r="K383" s="44" t="s">
        <v>47</v>
      </c>
      <c r="L383" s="43"/>
    </row>
    <row r="384" spans="1:12" ht="15">
      <c r="A384" s="23"/>
      <c r="B384" s="15"/>
      <c r="C384" s="11"/>
      <c r="D384" s="7" t="s">
        <v>32</v>
      </c>
      <c r="E384" s="42" t="s">
        <v>43</v>
      </c>
      <c r="F384" s="43">
        <v>45</v>
      </c>
      <c r="G384" s="43">
        <v>3</v>
      </c>
      <c r="H384" s="43"/>
      <c r="I384" s="43">
        <v>22</v>
      </c>
      <c r="J384" s="43">
        <v>102</v>
      </c>
      <c r="K384" s="44" t="s">
        <v>47</v>
      </c>
      <c r="L384" s="43"/>
    </row>
    <row r="385" spans="1:12" ht="15">
      <c r="A385" s="23"/>
      <c r="B385" s="15"/>
      <c r="C385" s="11"/>
      <c r="D385" s="6"/>
      <c r="E385" s="42"/>
      <c r="F385" s="43"/>
      <c r="G385" s="43"/>
      <c r="H385" s="43"/>
      <c r="I385" s="43"/>
      <c r="J385" s="43"/>
      <c r="K385" s="44"/>
      <c r="L385" s="43"/>
    </row>
    <row r="386" spans="1:12" ht="1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>
      <c r="A387" s="24"/>
      <c r="B387" s="17"/>
      <c r="C387" s="8"/>
      <c r="D387" s="18" t="s">
        <v>33</v>
      </c>
      <c r="E387" s="9"/>
      <c r="F387" s="19">
        <f>SUM(F378:F386)</f>
        <v>780</v>
      </c>
      <c r="G387" s="19">
        <f t="shared" ref="G387:J387" si="150">SUM(G378:G386)</f>
        <v>25</v>
      </c>
      <c r="H387" s="19">
        <f t="shared" si="150"/>
        <v>30</v>
      </c>
      <c r="I387" s="19">
        <f t="shared" si="150"/>
        <v>114</v>
      </c>
      <c r="J387" s="19">
        <f t="shared" si="150"/>
        <v>823</v>
      </c>
      <c r="K387" s="25"/>
      <c r="L387" s="19">
        <f t="shared" ref="L387" si="151">SUM(L378:L386)</f>
        <v>0</v>
      </c>
    </row>
    <row r="388" spans="1:12" ht="15.75" thickBot="1">
      <c r="A388" s="29">
        <f>A370</f>
        <v>4</v>
      </c>
      <c r="B388" s="30">
        <f>B370</f>
        <v>5</v>
      </c>
      <c r="C388" s="53" t="s">
        <v>4</v>
      </c>
      <c r="D388" s="54"/>
      <c r="E388" s="31"/>
      <c r="F388" s="32">
        <f>F377+F387</f>
        <v>1310</v>
      </c>
      <c r="G388" s="32">
        <f t="shared" ref="G388:J388" si="152">G377+G387</f>
        <v>42</v>
      </c>
      <c r="H388" s="32">
        <f t="shared" si="152"/>
        <v>40</v>
      </c>
      <c r="I388" s="32">
        <f t="shared" si="152"/>
        <v>210</v>
      </c>
      <c r="J388" s="32">
        <f t="shared" si="152"/>
        <v>1398</v>
      </c>
      <c r="K388" s="32"/>
      <c r="L388" s="32">
        <f t="shared" ref="L388" si="153">L377+L387</f>
        <v>0</v>
      </c>
    </row>
    <row r="389" spans="1:12" ht="13.5" thickBot="1">
      <c r="A389" s="27"/>
      <c r="B389" s="28"/>
      <c r="C389" s="55" t="s">
        <v>5</v>
      </c>
      <c r="D389" s="55"/>
      <c r="E389" s="55"/>
      <c r="F389" s="34">
        <f>(F24+F43+F62+F82+F101+F121+F140+F159+F178+F197+F216+F235+F254+F273+F292+F312+F331+F350+F369+F388)/20</f>
        <v>1253</v>
      </c>
      <c r="G389" s="51">
        <f>(G24+G43+G62+G82+G101+G121+G140+G159+G178+G197+G216+G235+G254+G273+G292+G312+G331+G350+G369+G388)/20</f>
        <v>46.15</v>
      </c>
      <c r="H389" s="34">
        <f>(H24+H43+H62+H82+H101+H121+H140+H159+H178+H197+H216+H235+H254+H273+H292+H312+H331+H350+H369+H388)/20</f>
        <v>47.4</v>
      </c>
      <c r="I389" s="52">
        <f>(I24+I43+I62+I82+I101+I121+I140+I159+I178+I197+I216+I235+I254+I273+I292+I312+I331+I350+I369+I388)/20</f>
        <v>199.95</v>
      </c>
      <c r="J389" s="51">
        <f>(J24+J43+J62+J82+J101+J121+J140+J159+J178+J197+J216+J235+J254+J273+J292+J312+J331+J350+J369+J388)/20</f>
        <v>1410.05</v>
      </c>
      <c r="K389" s="34"/>
      <c r="L389" s="34" t="e">
        <f>(L24+L43+L62+L82+L101+L121+L140+L159+L178+L197)/(IF(L24=0,0,1)+IF(L43=0,0,1)+IF(L62=0,0,1)+IF(L82=0,0,1)+IF(L101=0,0,1)+IF(L121=0,0,1)+IF(L140=0,0,1)+IF(L159=0,0,1)+IF(L178=0,0,1)+IF(L197=0,0,1))</f>
        <v>#DIV/0!</v>
      </c>
    </row>
  </sheetData>
  <mergeCells count="24">
    <mergeCell ref="C1:E1"/>
    <mergeCell ref="H1:K1"/>
    <mergeCell ref="H2:K2"/>
    <mergeCell ref="C43:D43"/>
    <mergeCell ref="C62:D62"/>
    <mergeCell ref="C24:D24"/>
    <mergeCell ref="C389:E389"/>
    <mergeCell ref="C197:D197"/>
    <mergeCell ref="C121:D121"/>
    <mergeCell ref="C140:D140"/>
    <mergeCell ref="C159:D159"/>
    <mergeCell ref="C178:D178"/>
    <mergeCell ref="C216:D216"/>
    <mergeCell ref="C235:D235"/>
    <mergeCell ref="C254:D254"/>
    <mergeCell ref="C273:D273"/>
    <mergeCell ref="C292:D292"/>
    <mergeCell ref="C312:D312"/>
    <mergeCell ref="C331:D331"/>
    <mergeCell ref="C350:D350"/>
    <mergeCell ref="C369:D369"/>
    <mergeCell ref="C388:D388"/>
    <mergeCell ref="C82:D82"/>
    <mergeCell ref="C101:D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2023-11-21T02:01:14Z</cp:lastPrinted>
  <dcterms:created xsi:type="dcterms:W3CDTF">2022-05-16T14:23:56Z</dcterms:created>
  <dcterms:modified xsi:type="dcterms:W3CDTF">2024-08-29T06:32:18Z</dcterms:modified>
</cp:coreProperties>
</file>